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firstSheet="8" activeTab="23"/>
  </bookViews>
  <sheets>
    <sheet name="C_DIC" sheetId="1" r:id="rId1"/>
    <sheet name="DIC" sheetId="2" r:id="rId2"/>
    <sheet name="C_NOV" sheetId="3" r:id="rId3"/>
    <sheet name="NOV" sheetId="4" r:id="rId4"/>
    <sheet name="C_OCT" sheetId="5" r:id="rId5"/>
    <sheet name="OCT" sheetId="6" r:id="rId6"/>
    <sheet name="C_SEP" sheetId="7" r:id="rId7"/>
    <sheet name="SEP" sheetId="8" r:id="rId8"/>
    <sheet name="C_AGO" sheetId="9" r:id="rId9"/>
    <sheet name="AGO" sheetId="10" r:id="rId10"/>
    <sheet name="C_JUL" sheetId="11" r:id="rId11"/>
    <sheet name="JUL" sheetId="12" r:id="rId12"/>
    <sheet name="C_JUN" sheetId="13" r:id="rId13"/>
    <sheet name="JUN" sheetId="14" r:id="rId14"/>
    <sheet name="C_MAY" sheetId="15" r:id="rId15"/>
    <sheet name="MAY" sheetId="16" r:id="rId16"/>
    <sheet name="C_ABR" sheetId="17" r:id="rId17"/>
    <sheet name="ABR" sheetId="18" r:id="rId18"/>
    <sheet name="C_MAR" sheetId="19" r:id="rId19"/>
    <sheet name="MAR" sheetId="20" r:id="rId20"/>
    <sheet name="C_FEB" sheetId="21" r:id="rId21"/>
    <sheet name="FEB" sheetId="22" r:id="rId22"/>
    <sheet name="C_ENE" sheetId="23" r:id="rId23"/>
    <sheet name="ENE" sheetId="24" r:id="rId24"/>
  </sheets>
  <definedNames>
    <definedName name="_xlnm.Print_Area" localSheetId="17">'ABR'!$A$1:$H$9</definedName>
    <definedName name="_xlnm.Print_Area" localSheetId="9">'AGO'!$A$1:$H$9</definedName>
    <definedName name="_xlnm.Print_Area" localSheetId="16">'C_ABR'!$A$1:$B$26</definedName>
    <definedName name="_xlnm.Print_Area" localSheetId="8">'C_AGO'!$A$1:$B$26</definedName>
    <definedName name="_xlnm.Print_Area" localSheetId="0">'C_DIC'!$A$1:$B$26</definedName>
    <definedName name="_xlnm.Print_Area" localSheetId="22">'C_ENE'!$A$1:$B$26</definedName>
    <definedName name="_xlnm.Print_Area" localSheetId="20">'C_FEB'!$A$1:$B$26</definedName>
    <definedName name="_xlnm.Print_Area" localSheetId="10">'C_JUL'!$A$1:$B$26</definedName>
    <definedName name="_xlnm.Print_Area" localSheetId="12">'C_JUN'!$A$1:$B$26</definedName>
    <definedName name="_xlnm.Print_Area" localSheetId="18">'C_MAR'!$A$1:$B$26</definedName>
    <definedName name="_xlnm.Print_Area" localSheetId="14">'C_MAY'!$A$1:$B$26</definedName>
    <definedName name="_xlnm.Print_Area" localSheetId="2">'C_NOV'!$A$1:$B$26</definedName>
    <definedName name="_xlnm.Print_Area" localSheetId="4">'C_OCT'!$A$1:$B$26</definedName>
    <definedName name="_xlnm.Print_Area" localSheetId="6">'C_SEP'!$A$1:$B$26</definedName>
    <definedName name="_xlnm.Print_Area" localSheetId="1">'DIC'!$A$1:$H$9</definedName>
    <definedName name="_xlnm.Print_Area" localSheetId="23">'ENE'!$A$1:$H$9</definedName>
    <definedName name="_xlnm.Print_Area" localSheetId="21">'FEB'!$A$1:$H$9</definedName>
    <definedName name="_xlnm.Print_Area" localSheetId="11">'JUL'!$A$1:$H$9</definedName>
    <definedName name="_xlnm.Print_Area" localSheetId="13">'JUN'!$A$1:$H$9</definedName>
    <definedName name="_xlnm.Print_Area" localSheetId="19">'MAR'!$A$1:$H$9</definedName>
    <definedName name="_xlnm.Print_Area" localSheetId="15">'MAY'!$A$1:$H$9</definedName>
    <definedName name="_xlnm.Print_Area" localSheetId="3">'NOV'!$A$1:$H$9</definedName>
    <definedName name="_xlnm.Print_Area" localSheetId="5">'OCT'!$A$1:$H$9</definedName>
    <definedName name="_xlnm.Print_Area" localSheetId="7">'SEP'!$A$1:$H$9</definedName>
  </definedNames>
  <calcPr fullCalcOnLoad="1"/>
</workbook>
</file>

<file path=xl/sharedStrings.xml><?xml version="1.0" encoding="utf-8"?>
<sst xmlns="http://schemas.openxmlformats.org/spreadsheetml/2006/main" count="408" uniqueCount="46">
  <si>
    <t>Banco</t>
  </si>
  <si>
    <t>Número</t>
  </si>
  <si>
    <t>Monto</t>
  </si>
  <si>
    <t>Iva acredita-ble pendien-te de pago</t>
  </si>
  <si>
    <t>Iva retenido pendiente de pago</t>
  </si>
  <si>
    <t>Saldo IVA pendiente</t>
  </si>
  <si>
    <t>Iva pendiente</t>
  </si>
  <si>
    <t>Saldo proveedores transportistas</t>
  </si>
  <si>
    <t>Total IVA pendiente</t>
  </si>
  <si>
    <t>Diferencia</t>
  </si>
  <si>
    <t>Fecha</t>
  </si>
  <si>
    <t>Beneficiario</t>
  </si>
  <si>
    <t>Comprobación saldo IVA acreditable pendiente de pago</t>
  </si>
  <si>
    <t>Saldo proveedores exentos de IVA</t>
  </si>
  <si>
    <t>IVA RETENIDO PENDIENTE DE TRANSPORT.</t>
  </si>
  <si>
    <t>Con IVA sin retención</t>
  </si>
  <si>
    <t>Con IVA y retención de IVA al 4%</t>
  </si>
  <si>
    <t>Con IVA y retención de IVA al 10%</t>
  </si>
  <si>
    <t>Código de IVA</t>
  </si>
  <si>
    <t>Con IVA, retención de ISR y retención de IVA al 10%</t>
  </si>
  <si>
    <t>SALDO PROVEEDORES</t>
  </si>
  <si>
    <t>SALDO IVA RETENIDO POR ENTERAR AL CIERRE</t>
  </si>
  <si>
    <t>TOTALES</t>
  </si>
  <si>
    <t>Códigos de IVA</t>
  </si>
  <si>
    <t>Saldo proveedores extranjeros</t>
  </si>
  <si>
    <t>Saldo proveedores convencionales</t>
  </si>
  <si>
    <t>Iva pendiente de transportistas</t>
  </si>
  <si>
    <t>Nombre</t>
  </si>
  <si>
    <t>Bancomer</t>
  </si>
  <si>
    <t>Empresa, S.A. de C.V.</t>
  </si>
  <si>
    <t>Efecto de cheques pendientes de cobro para IVA</t>
  </si>
  <si>
    <t>Gasto</t>
  </si>
  <si>
    <t>Empresa Limpia, S.A. de C.V.</t>
  </si>
  <si>
    <t>al 31 de enero de 2019</t>
  </si>
  <si>
    <t>al 28 de febrero de 2019</t>
  </si>
  <si>
    <t>al 31 de marzo de 2019</t>
  </si>
  <si>
    <t>al 30 de abril de 2019</t>
  </si>
  <si>
    <t>al 31 de mayo de 2019</t>
  </si>
  <si>
    <t>al 30 de junio de 2019</t>
  </si>
  <si>
    <t>al 31 de julio de 2019</t>
  </si>
  <si>
    <t>al 31 de agosto de 2019</t>
  </si>
  <si>
    <t>al 30 de septiembre de 2019</t>
  </si>
  <si>
    <t>al 31 de octubre de 2019</t>
  </si>
  <si>
    <t>al 30 de noviembre de 2019</t>
  </si>
  <si>
    <t>al 31 de diciembre de 2019</t>
  </si>
  <si>
    <t>Luis Álvarez Díaz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</si>
</sst>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.00_ ;\-#,##0.00\ "/>
    <numFmt numFmtId="171" formatCode="d\-mmm\-yyyy"/>
    <numFmt numFmtId="172" formatCode="_-* #,##0.0_-;\-* #,##0.0_-;_-* &quot;-&quot;??_-;_-@_-"/>
    <numFmt numFmtId="173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3" fontId="0" fillId="0" borderId="0" xfId="16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0" applyNumberFormat="1" applyAlignment="1" quotePrefix="1">
      <alignment horizontal="left"/>
    </xf>
    <xf numFmtId="43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Font="1" applyAlignment="1" quotePrefix="1">
      <alignment horizontal="center" vertical="center" wrapText="1"/>
    </xf>
    <xf numFmtId="43" fontId="2" fillId="0" borderId="0" xfId="0" applyNumberFormat="1" applyFont="1" applyAlignment="1">
      <alignment/>
    </xf>
    <xf numFmtId="173" fontId="0" fillId="0" borderId="0" xfId="16" applyNumberFormat="1" applyAlignment="1">
      <alignment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Continuous" vertical="center" wrapText="1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center"/>
    </xf>
    <xf numFmtId="0" fontId="0" fillId="0" borderId="0" xfId="0" applyBorder="1" applyAlignment="1" quotePrefix="1">
      <alignment horizontal="left"/>
    </xf>
    <xf numFmtId="43" fontId="0" fillId="3" borderId="0" xfId="0" applyNumberFormat="1" applyFill="1" applyAlignment="1">
      <alignment/>
    </xf>
    <xf numFmtId="0" fontId="0" fillId="0" borderId="0" xfId="0" applyFont="1" applyAlignment="1">
      <alignment/>
    </xf>
    <xf numFmtId="43" fontId="0" fillId="3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 quotePrefix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DIC!A3</f>
        <v>al 31 de diciembre de 2019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30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40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3"/>
    </row>
    <row r="7" spans="1:9" ht="19.5" customHeight="1">
      <c r="A7" t="s">
        <v>28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/>
    </row>
    <row r="8" spans="1:9" ht="19.5" customHeight="1">
      <c r="A8" t="s">
        <v>28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/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/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JUL!A3</f>
        <v>al 31 de julio de 2019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30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39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31</v>
      </c>
    </row>
    <row r="7" spans="1:9" ht="19.5" customHeight="1">
      <c r="A7" t="s">
        <v>28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28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JUN!A3</f>
        <v>al 30 de junio de 2019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30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38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31</v>
      </c>
    </row>
    <row r="7" spans="1:9" ht="19.5" customHeight="1">
      <c r="A7" t="s">
        <v>28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28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MAY!A3</f>
        <v>al 31 de mayo de 2019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30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37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31</v>
      </c>
    </row>
    <row r="7" spans="1:9" ht="19.5" customHeight="1">
      <c r="A7" t="s">
        <v>28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28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ABR!A3</f>
        <v>al 30 de abril de 2019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30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36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31</v>
      </c>
    </row>
    <row r="7" spans="1:9" ht="19.5" customHeight="1">
      <c r="A7" t="s">
        <v>28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28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MAR!A3</f>
        <v>al 31 de marzo de 2019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30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44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31</v>
      </c>
    </row>
    <row r="7" spans="1:9" ht="19.5" customHeight="1">
      <c r="A7" t="s">
        <v>28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28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30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35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31</v>
      </c>
    </row>
    <row r="7" spans="1:9" ht="19.5" customHeight="1">
      <c r="A7" t="s">
        <v>28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28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FEB!A3</f>
        <v>al 28 de febrero de 2019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30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34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31</v>
      </c>
    </row>
    <row r="7" spans="1:9" ht="19.5" customHeight="1">
      <c r="A7" t="s">
        <v>28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28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ENE!A3</f>
        <v>al 31 de enero de 2019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">
        <v>29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30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33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31</v>
      </c>
    </row>
    <row r="7" spans="1:9" ht="19.5" customHeight="1">
      <c r="A7" t="s">
        <v>28</v>
      </c>
      <c r="B7" s="13">
        <v>43493</v>
      </c>
      <c r="C7" s="9">
        <v>250</v>
      </c>
      <c r="D7" s="1">
        <v>595.83</v>
      </c>
      <c r="E7" s="21" t="s">
        <v>45</v>
      </c>
      <c r="F7" s="7">
        <v>4</v>
      </c>
      <c r="G7" s="1">
        <f>IF(F7=1,D7/1.16*0.16,IF(F7=2,D7/1.12*0.16,IF(F7=3,D7/1.05333333333333*0.16,IF(F7=4,D7/0.953333333*0.16,0))))</f>
        <v>99.99944059440541</v>
      </c>
      <c r="H7" s="1">
        <f>IF(F7=2,D7/1.12*0.04,IF(F7=3,D7/1.05333333333333*0.106666666667,IF(F7=4,D7/0.953333333*0.106666666667,0)))</f>
        <v>66.66629372981194</v>
      </c>
      <c r="I7" s="1">
        <f>IF(F7=1,D7/1.16,IF(F7=2,D7/1.12,IF(F7=3,D7/1.05333333333333,IF(F7=4,D7/0.953333333,0))))</f>
        <v>624.9965037150338</v>
      </c>
    </row>
    <row r="8" spans="1:9" ht="19.5" customHeight="1">
      <c r="A8" t="s">
        <v>28</v>
      </c>
      <c r="B8" s="13">
        <v>43496</v>
      </c>
      <c r="C8" s="9">
        <v>251</v>
      </c>
      <c r="D8" s="1">
        <v>5000</v>
      </c>
      <c r="E8" s="10" t="s">
        <v>32</v>
      </c>
      <c r="F8" s="7">
        <v>1</v>
      </c>
      <c r="G8" s="1">
        <f>IF(F8=1,D8/1.16*0.16,IF(F8=2,D8/1.12*0.16,IF(F8=3,D8/1.05333333333333*0.16,IF(F8=4,D8/0.953333333*0.16,0))))</f>
        <v>689.6551724137933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4310.344827586207</v>
      </c>
    </row>
    <row r="9" spans="4:9" ht="19.5" customHeight="1">
      <c r="D9" s="6">
        <f>SUM(D7:D8)</f>
        <v>5595.83</v>
      </c>
      <c r="E9" s="17" t="s">
        <v>22</v>
      </c>
      <c r="G9" s="6">
        <f>SUM(G7:G8)</f>
        <v>789.6546130081987</v>
      </c>
      <c r="H9" s="6">
        <f>SUM(H7:H8)</f>
        <v>66.66629372981194</v>
      </c>
      <c r="I9" s="6">
        <f>SUM(I7:I8)</f>
        <v>4935.341331301242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scale="1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NOV!A3</f>
        <v>al 30 de noviembre de 2019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30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43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31</v>
      </c>
    </row>
    <row r="7" spans="1:12" ht="19.5" customHeight="1">
      <c r="A7" t="s">
        <v>28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  <c r="L7" s="6"/>
    </row>
    <row r="8" spans="1:9" ht="19.5" customHeight="1">
      <c r="A8" t="s">
        <v>28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OCT!A3</f>
        <v>al 31 de octubre de 2019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30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42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31</v>
      </c>
    </row>
    <row r="7" spans="1:9" ht="19.5" customHeight="1">
      <c r="A7" t="s">
        <v>28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28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SEP!A3</f>
        <v>al 30 de septiembre de 2019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30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41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31</v>
      </c>
    </row>
    <row r="7" spans="1:9" ht="19.5" customHeight="1">
      <c r="A7" t="s">
        <v>28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28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AGO!A3</f>
        <v>al 31 de agosto de 2019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2015-01-05T20:47:19Z</cp:lastPrinted>
  <dcterms:created xsi:type="dcterms:W3CDTF">2003-03-19T16:59:21Z</dcterms:created>
  <dcterms:modified xsi:type="dcterms:W3CDTF">2019-02-20T19:53:49Z</dcterms:modified>
  <cp:category/>
  <cp:version/>
  <cp:contentType/>
  <cp:contentStatus/>
</cp:coreProperties>
</file>