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11"/>
  </bookViews>
  <sheets>
    <sheet name="DIC" sheetId="1" r:id="rId1"/>
    <sheet name="NOV" sheetId="2" r:id="rId2"/>
    <sheet name="OCT" sheetId="3" r:id="rId3"/>
    <sheet name="SEP" sheetId="4" r:id="rId4"/>
    <sheet name="AGO" sheetId="5" r:id="rId5"/>
    <sheet name="JUL" sheetId="6" r:id="rId6"/>
    <sheet name="JUN" sheetId="7" r:id="rId7"/>
    <sheet name="MAY" sheetId="8" r:id="rId8"/>
    <sheet name="ABR" sheetId="9" r:id="rId9"/>
    <sheet name="MAR" sheetId="10" r:id="rId10"/>
    <sheet name="FEB" sheetId="11" r:id="rId11"/>
    <sheet name="ENE" sheetId="12" r:id="rId12"/>
  </sheets>
  <definedNames>
    <definedName name="_xlnm.Print_Area" localSheetId="11">'ENE'!$A$1:$B$35</definedName>
    <definedName name="_xlnm.Print_Area" localSheetId="10">'FEB'!$A$1:$B$48</definedName>
    <definedName name="_xlnm.Print_Area" localSheetId="9">'MAR'!$A$1:$B$48</definedName>
  </definedNames>
  <calcPr fullCalcOnLoad="1"/>
</workbook>
</file>

<file path=xl/sharedStrings.xml><?xml version="1.0" encoding="utf-8"?>
<sst xmlns="http://schemas.openxmlformats.org/spreadsheetml/2006/main" count="497" uniqueCount="64">
  <si>
    <t>Empresa, S.A. de C.V.</t>
  </si>
  <si>
    <t>Inversiones</t>
  </si>
  <si>
    <t>Total de ingresos acumulables</t>
  </si>
  <si>
    <t>a) Pagos de clientes:</t>
  </si>
  <si>
    <t>I. INGRESOS ACUMULABLES:</t>
  </si>
  <si>
    <t>II. DEDUCCIONES AUTORIZADAS:</t>
  </si>
  <si>
    <t>Facturación total a clientes (antes de IVA)</t>
  </si>
  <si>
    <t>Utilidad previa (pérdida)</t>
  </si>
  <si>
    <t>Total de deducciones del periodo</t>
  </si>
  <si>
    <t>Deducción adicional por inversiones</t>
  </si>
  <si>
    <t>Deducción por cuentas y documentos por pagar</t>
  </si>
  <si>
    <t>Impuesto causado</t>
  </si>
  <si>
    <t>Crédito fiscal por pérdidas</t>
  </si>
  <si>
    <t>Acreditamiento por sueldos y salarios gravados</t>
  </si>
  <si>
    <t>Acreditamiento por aportaciones de seguridad social</t>
  </si>
  <si>
    <t>Crédito fiscal por inversiones (1998 a 2007)</t>
  </si>
  <si>
    <t>Crédito fiscal de inventarios</t>
  </si>
  <si>
    <t>Otros acreditamientos</t>
  </si>
  <si>
    <t>Acreditamiento de los pagos provisionales de ISR</t>
  </si>
  <si>
    <t>Acreditamiento del ISR retenido</t>
  </si>
  <si>
    <t>Menos: Pagos provisionales de IETU de periodos anteriores</t>
  </si>
  <si>
    <t>Impuesto a cargo (a favor)</t>
  </si>
  <si>
    <t>Para tomar en cuenta al usar esta hoja:</t>
  </si>
  <si>
    <t>o bien sólo las operaciones a crédito, según la manera de contabilizar</t>
  </si>
  <si>
    <t>de cada empresa. Pero el saldo de clientes debe ser correcto.</t>
  </si>
  <si>
    <t>Los campos azules son para escribir, los demás son texto o fórmulas.</t>
  </si>
  <si>
    <t>Importante: El saldo inicial y final de clientes no debe incluir el saldo</t>
  </si>
  <si>
    <t>ficar bien el saldo de 2007 hasta que se agote o se reclasifique a otra cuenta.</t>
  </si>
  <si>
    <t>Pagos de clientes acumulables para IETU</t>
  </si>
  <si>
    <t>mediante cheque que aún no se han (o habían) depositado, se sugiere registrar</t>
  </si>
  <si>
    <t>en contabilidad los cheques en la fecha de su depósito, según el estado de</t>
  </si>
  <si>
    <t>cuenta bancario, y cuando es salvo buen cobro, al siguiente día hábil.</t>
  </si>
  <si>
    <t>Por otra parte, para no tener que sumar o disminuir al saldo los pagos de clientes</t>
  </si>
  <si>
    <t>Deducciones pagadas del mes</t>
  </si>
  <si>
    <t>Más: Ingresos acumulables de periodos anteriores</t>
  </si>
  <si>
    <t>Total de ingresos acumulables del periodo de pago</t>
  </si>
  <si>
    <t>Total de deducciones del periodo de pago</t>
  </si>
  <si>
    <t>Más: Deducciones pagadas de periodos anteriores</t>
  </si>
  <si>
    <t>Impuesto a cargo</t>
  </si>
  <si>
    <t>Bienes</t>
  </si>
  <si>
    <t>Servicios</t>
  </si>
  <si>
    <t>Uso o goce</t>
  </si>
  <si>
    <t>Contribuciones</t>
  </si>
  <si>
    <t>Otros</t>
  </si>
  <si>
    <t>Saldo inicial clientes (sin IVA, y sin incluir al 31-dic-07)</t>
  </si>
  <si>
    <t>Saldo final clientes (sin IVA, y sin incluir al 31-dic-07)</t>
  </si>
  <si>
    <t>Deben estar bien registradas en clientes todas las operaciones de venta,</t>
  </si>
  <si>
    <t>Se sugiere hacer las deducciones en otra hoja, donde se clasifiquen</t>
  </si>
  <si>
    <t>los gastos en los 6 grupos más usados, y también se clasifiquen así</t>
  </si>
  <si>
    <t>los proveedores: bienes, servicios, uso o goce, inversiones y otros.</t>
  </si>
  <si>
    <t>que se tenía al 31 de diciembre de 2007, porque esos pagos que harán (?)</t>
  </si>
  <si>
    <t>Pago provisional IETU enero 2011</t>
  </si>
  <si>
    <t>los clientes en 2011 no son acumulables para IETU. Se sugiere identi-</t>
  </si>
  <si>
    <t>Pago provisional IETU febrero 2011</t>
  </si>
  <si>
    <t>Pago provisional IETU marzo 2011</t>
  </si>
  <si>
    <t>Pago provisional IETU abril 2011</t>
  </si>
  <si>
    <t>Pago provisional IETU mayo 2011</t>
  </si>
  <si>
    <t>Pago provisional IETU junio 2011</t>
  </si>
  <si>
    <t>Pago provisional IETU julio 2011</t>
  </si>
  <si>
    <t>Pago provisional IETU agosto 2011</t>
  </si>
  <si>
    <t>Pago provisional IETU septiembre 2011</t>
  </si>
  <si>
    <t>Pago provisional IETU octubre 2011</t>
  </si>
  <si>
    <t>Pago provisional IETU noviembre 2011</t>
  </si>
  <si>
    <t>Pago provisional IETU diciembre 2011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</si>
</sst>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000"/>
    <numFmt numFmtId="171" formatCode="_-* #,##0.0000_-;\-* #,##0.0000_-;_-* &quot;-&quot;????_-;_-@_-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#,##0_ ;\-#,##0\ "/>
    <numFmt numFmtId="177" formatCode="#,##0.0000_ ;\-#,##0.0000\ "/>
    <numFmt numFmtId="178" formatCode="#,##0.000_ ;\-#,##0.000\ "/>
    <numFmt numFmtId="179" formatCode="_-* #,##0.0_-;\-* #,##0.0_-;_-* &quot;-&quot;??_-;_-@_-"/>
    <numFmt numFmtId="18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2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41" fontId="0" fillId="0" borderId="0" xfId="0" applyAlignment="1">
      <alignment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3" fontId="0" fillId="2" borderId="0" xfId="17" applyNumberFormat="1" applyFill="1" applyAlignment="1">
      <alignment/>
    </xf>
    <xf numFmtId="3" fontId="1" fillId="0" borderId="0" xfId="0" applyNumberFormat="1" applyFont="1" applyAlignment="1">
      <alignment horizontal="centerContinuous"/>
    </xf>
    <xf numFmtId="3" fontId="0" fillId="0" borderId="0" xfId="0" applyNumberFormat="1" applyAlignment="1">
      <alignment horizontal="centerContinuous"/>
    </xf>
    <xf numFmtId="3" fontId="0" fillId="0" borderId="0" xfId="0" applyNumberFormat="1" applyAlignment="1" quotePrefix="1">
      <alignment horizontal="left"/>
    </xf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left"/>
    </xf>
    <xf numFmtId="3" fontId="1" fillId="0" borderId="0" xfId="0" applyNumberFormat="1" applyFont="1" applyAlignment="1">
      <alignment horizontal="left"/>
    </xf>
    <xf numFmtId="3" fontId="5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17" applyNumberForma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B8" sqref="B8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NOV!A1</f>
        <v>Empresa, S.A. de C.V.</v>
      </c>
      <c r="B1" s="5"/>
    </row>
    <row r="2" spans="1:2" ht="12.75">
      <c r="A2" s="4" t="s">
        <v>63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44</v>
      </c>
      <c r="B9" s="2">
        <f>NOV!B10</f>
        <v>0</v>
      </c>
    </row>
    <row r="10" spans="1:2" ht="12.75">
      <c r="A10" s="6" t="s">
        <v>45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NOV!B13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39</v>
      </c>
      <c r="B17" s="3">
        <v>0</v>
      </c>
    </row>
    <row r="18" spans="1:2" ht="12.75">
      <c r="A18" s="1" t="s">
        <v>40</v>
      </c>
      <c r="B18" s="2">
        <v>0</v>
      </c>
    </row>
    <row r="19" spans="1:2" ht="12.75">
      <c r="A19" s="6" t="s">
        <v>41</v>
      </c>
      <c r="B19" s="2">
        <v>0</v>
      </c>
    </row>
    <row r="20" spans="1:2" ht="12.75">
      <c r="A20" s="6" t="s">
        <v>42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43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39</v>
      </c>
      <c r="B27" s="13">
        <f>NOV!B17+NOV!B27</f>
        <v>0</v>
      </c>
    </row>
    <row r="28" spans="1:2" ht="12.75">
      <c r="A28" s="1" t="s">
        <v>40</v>
      </c>
      <c r="B28" s="13">
        <f>NOV!B18+NOV!B28</f>
        <v>0</v>
      </c>
    </row>
    <row r="29" spans="1:2" ht="12.75">
      <c r="A29" s="6" t="s">
        <v>41</v>
      </c>
      <c r="B29" s="13">
        <f>NOV!B19+NOV!B29</f>
        <v>0</v>
      </c>
    </row>
    <row r="30" spans="1:2" ht="12.75">
      <c r="A30" s="6" t="s">
        <v>42</v>
      </c>
      <c r="B30" s="13">
        <f>NOV!B20+NOV!B30</f>
        <v>0</v>
      </c>
    </row>
    <row r="31" spans="1:2" ht="12.75">
      <c r="A31" s="6" t="s">
        <v>1</v>
      </c>
      <c r="B31" s="13">
        <f>NOV!B21+NOV!B31</f>
        <v>0</v>
      </c>
    </row>
    <row r="32" spans="1:2" ht="12.75">
      <c r="A32" s="7" t="s">
        <v>43</v>
      </c>
      <c r="B32" s="13">
        <f>NOV!B22+NOV!B32</f>
        <v>0</v>
      </c>
    </row>
    <row r="33" spans="1:2" ht="12.75">
      <c r="A33" s="7" t="s">
        <v>9</v>
      </c>
      <c r="B33" s="13">
        <f>NOV!B23+NOV!B33</f>
        <v>0</v>
      </c>
    </row>
    <row r="34" spans="1:2" ht="12.75">
      <c r="A34" s="7" t="s">
        <v>10</v>
      </c>
      <c r="B34" s="13">
        <f>NOV!B24+NOV!B34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NOV!B48+OCT!B48+SEP!B48+AGO!B48+JUL!B48+JUN!B48+MAY!B48+ABR!B48+MAR!B48+FEB!B48+ENE!B35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B8" sqref="B8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FEB!A1</f>
        <v>Empresa, S.A. de C.V.</v>
      </c>
      <c r="B1" s="5"/>
    </row>
    <row r="2" spans="1:2" ht="12.75">
      <c r="A2" s="4" t="s">
        <v>54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44</v>
      </c>
      <c r="B9" s="2">
        <f>FEB!B10</f>
        <v>0</v>
      </c>
    </row>
    <row r="10" spans="1:2" ht="12.75">
      <c r="A10" s="6" t="s">
        <v>45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FEB!B13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39</v>
      </c>
      <c r="B17" s="3">
        <v>0</v>
      </c>
    </row>
    <row r="18" spans="1:2" ht="12.75">
      <c r="A18" s="1" t="s">
        <v>40</v>
      </c>
      <c r="B18" s="2">
        <v>0</v>
      </c>
    </row>
    <row r="19" spans="1:2" ht="12.75">
      <c r="A19" s="6" t="s">
        <v>41</v>
      </c>
      <c r="B19" s="2">
        <v>0</v>
      </c>
    </row>
    <row r="20" spans="1:2" ht="12.75">
      <c r="A20" s="6" t="s">
        <v>42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43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39</v>
      </c>
      <c r="B27" s="13">
        <f>FEB!B17+FEB!B27</f>
        <v>0</v>
      </c>
    </row>
    <row r="28" spans="1:2" ht="12.75">
      <c r="A28" s="1" t="s">
        <v>40</v>
      </c>
      <c r="B28" s="13">
        <f>FEB!B18+FEB!B28</f>
        <v>0</v>
      </c>
    </row>
    <row r="29" spans="1:2" ht="12.75">
      <c r="A29" s="6" t="s">
        <v>41</v>
      </c>
      <c r="B29" s="13">
        <f>FEB!B19+FEB!B29</f>
        <v>0</v>
      </c>
    </row>
    <row r="30" spans="1:2" ht="12.75">
      <c r="A30" s="6" t="s">
        <v>42</v>
      </c>
      <c r="B30" s="13">
        <f>FEB!B20+FEB!B30</f>
        <v>0</v>
      </c>
    </row>
    <row r="31" spans="1:2" ht="12.75">
      <c r="A31" s="6" t="s">
        <v>1</v>
      </c>
      <c r="B31" s="13">
        <f>FEB!B21+FEB!B31</f>
        <v>0</v>
      </c>
    </row>
    <row r="32" spans="1:2" ht="12.75">
      <c r="A32" s="7" t="s">
        <v>43</v>
      </c>
      <c r="B32" s="13">
        <f>FEB!B22+FEB!B32</f>
        <v>0</v>
      </c>
    </row>
    <row r="33" spans="1:2" ht="12.75">
      <c r="A33" s="7" t="s">
        <v>9</v>
      </c>
      <c r="B33" s="13">
        <f>FEB!B23+FEB!B33</f>
        <v>0</v>
      </c>
    </row>
    <row r="34" spans="1:2" ht="12.75">
      <c r="A34" s="7" t="s">
        <v>10</v>
      </c>
      <c r="B34" s="13">
        <f>FEB!B24+FEB!B34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B8" sqref="B8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ENE!A1</f>
        <v>Empresa, S.A. de C.V.</v>
      </c>
      <c r="B1" s="5"/>
    </row>
    <row r="2" spans="1:2" ht="12.75">
      <c r="A2" s="4" t="s">
        <v>53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44</v>
      </c>
      <c r="B9" s="2">
        <f>ENE!B10</f>
        <v>0</v>
      </c>
    </row>
    <row r="10" spans="1:2" ht="12.75">
      <c r="A10" s="6" t="s">
        <v>45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ENE!B11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39</v>
      </c>
      <c r="B17" s="3">
        <v>0</v>
      </c>
    </row>
    <row r="18" spans="1:2" ht="12.75">
      <c r="A18" s="1" t="s">
        <v>40</v>
      </c>
      <c r="B18" s="2">
        <v>0</v>
      </c>
    </row>
    <row r="19" spans="1:2" ht="12.75">
      <c r="A19" s="6" t="s">
        <v>41</v>
      </c>
      <c r="B19" s="2">
        <v>0</v>
      </c>
    </row>
    <row r="20" spans="1:2" ht="12.75">
      <c r="A20" s="6" t="s">
        <v>42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43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39</v>
      </c>
      <c r="B27" s="14">
        <f>ENE!B14</f>
        <v>0</v>
      </c>
    </row>
    <row r="28" spans="1:2" ht="12.75">
      <c r="A28" s="1" t="s">
        <v>40</v>
      </c>
      <c r="B28" s="14">
        <f>ENE!B15</f>
        <v>0</v>
      </c>
    </row>
    <row r="29" spans="1:2" ht="12.75">
      <c r="A29" s="6" t="s">
        <v>41</v>
      </c>
      <c r="B29" s="14">
        <f>ENE!B16</f>
        <v>0</v>
      </c>
    </row>
    <row r="30" spans="1:2" ht="12.75">
      <c r="A30" s="6" t="s">
        <v>42</v>
      </c>
      <c r="B30" s="14">
        <f>ENE!B17</f>
        <v>0</v>
      </c>
    </row>
    <row r="31" spans="1:2" ht="12.75">
      <c r="A31" s="6" t="s">
        <v>1</v>
      </c>
      <c r="B31" s="14">
        <f>ENE!B18</f>
        <v>0</v>
      </c>
    </row>
    <row r="32" spans="1:2" ht="12.75">
      <c r="A32" s="7" t="s">
        <v>43</v>
      </c>
      <c r="B32" s="14">
        <f>ENE!B19</f>
        <v>0</v>
      </c>
    </row>
    <row r="33" spans="1:2" ht="12.75">
      <c r="A33" s="7" t="s">
        <v>9</v>
      </c>
      <c r="B33" s="14">
        <f>ENE!B20</f>
        <v>0</v>
      </c>
    </row>
    <row r="34" spans="1:2" ht="12.75">
      <c r="A34" s="7" t="s">
        <v>10</v>
      </c>
      <c r="B34" s="14">
        <f>ENE!B21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workbookViewId="0" topLeftCell="A1">
      <selection activeCell="B8" sqref="B8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4" ht="12.75">
      <c r="A1" s="4" t="s">
        <v>0</v>
      </c>
      <c r="B1" s="5"/>
      <c r="D1" s="1" t="s">
        <v>22</v>
      </c>
    </row>
    <row r="2" spans="1:2" ht="12.75">
      <c r="A2" s="4" t="s">
        <v>51</v>
      </c>
      <c r="B2" s="5"/>
    </row>
    <row r="3" ht="12.75">
      <c r="D3" s="6" t="s">
        <v>46</v>
      </c>
    </row>
    <row r="4" ht="12.75">
      <c r="D4" s="1" t="s">
        <v>23</v>
      </c>
    </row>
    <row r="5" ht="12.75">
      <c r="D5" s="1" t="s">
        <v>24</v>
      </c>
    </row>
    <row r="6" spans="1:4" ht="12.75">
      <c r="A6" s="9" t="s">
        <v>4</v>
      </c>
      <c r="D6" s="8" t="s">
        <v>26</v>
      </c>
    </row>
    <row r="7" spans="1:4" ht="12.75">
      <c r="A7" s="9" t="s">
        <v>3</v>
      </c>
      <c r="D7" s="9" t="s">
        <v>50</v>
      </c>
    </row>
    <row r="8" spans="1:4" ht="12.75">
      <c r="A8" s="6" t="s">
        <v>6</v>
      </c>
      <c r="B8" s="2">
        <v>0</v>
      </c>
      <c r="D8" s="9" t="s">
        <v>52</v>
      </c>
    </row>
    <row r="9" spans="1:4" ht="12.75">
      <c r="A9" s="6" t="s">
        <v>44</v>
      </c>
      <c r="B9" s="2">
        <v>0</v>
      </c>
      <c r="D9" s="8" t="s">
        <v>27</v>
      </c>
    </row>
    <row r="10" spans="1:4" ht="12.75">
      <c r="A10" s="6" t="s">
        <v>45</v>
      </c>
      <c r="B10" s="2">
        <v>0</v>
      </c>
      <c r="D10" s="11" t="s">
        <v>32</v>
      </c>
    </row>
    <row r="11" spans="1:4" ht="12.75">
      <c r="A11" s="10" t="s">
        <v>2</v>
      </c>
      <c r="B11" s="8">
        <f>B8+B9-B10</f>
        <v>0</v>
      </c>
      <c r="D11" s="11" t="s">
        <v>29</v>
      </c>
    </row>
    <row r="12" spans="1:4" ht="12.75">
      <c r="A12" s="7"/>
      <c r="D12" s="11" t="s">
        <v>30</v>
      </c>
    </row>
    <row r="13" spans="1:4" ht="12.75">
      <c r="A13" s="9" t="s">
        <v>5</v>
      </c>
      <c r="D13" s="11" t="s">
        <v>31</v>
      </c>
    </row>
    <row r="14" spans="1:4" ht="12.75">
      <c r="A14" s="1" t="s">
        <v>39</v>
      </c>
      <c r="B14" s="3">
        <v>0</v>
      </c>
      <c r="D14" s="12" t="s">
        <v>25</v>
      </c>
    </row>
    <row r="15" spans="1:4" ht="12.75">
      <c r="A15" s="1" t="s">
        <v>40</v>
      </c>
      <c r="B15" s="3">
        <v>0</v>
      </c>
      <c r="D15" s="6"/>
    </row>
    <row r="16" spans="1:4" ht="12.75">
      <c r="A16" s="6" t="s">
        <v>41</v>
      </c>
      <c r="B16" s="3">
        <v>0</v>
      </c>
      <c r="D16" s="6" t="s">
        <v>47</v>
      </c>
    </row>
    <row r="17" spans="1:4" ht="12.75">
      <c r="A17" s="6" t="s">
        <v>42</v>
      </c>
      <c r="B17" s="3">
        <v>0</v>
      </c>
      <c r="D17" s="6" t="s">
        <v>48</v>
      </c>
    </row>
    <row r="18" spans="1:4" ht="12.75">
      <c r="A18" s="6" t="s">
        <v>1</v>
      </c>
      <c r="B18" s="3">
        <v>0</v>
      </c>
      <c r="D18" s="6" t="s">
        <v>49</v>
      </c>
    </row>
    <row r="19" spans="1:2" ht="12.75">
      <c r="A19" s="7" t="s">
        <v>43</v>
      </c>
      <c r="B19" s="3">
        <v>0</v>
      </c>
    </row>
    <row r="20" spans="1:2" ht="12.75">
      <c r="A20" s="7" t="s">
        <v>9</v>
      </c>
      <c r="B20" s="3">
        <v>0</v>
      </c>
    </row>
    <row r="21" spans="1:2" ht="12.75">
      <c r="A21" s="7" t="s">
        <v>10</v>
      </c>
      <c r="B21" s="3">
        <v>0</v>
      </c>
    </row>
    <row r="22" spans="1:4" ht="12.75">
      <c r="A22" s="10" t="s">
        <v>8</v>
      </c>
      <c r="B22" s="8">
        <f>SUM(B14:B21)</f>
        <v>0</v>
      </c>
      <c r="D22" s="6"/>
    </row>
    <row r="24" spans="1:4" ht="12.75">
      <c r="A24" s="9" t="s">
        <v>7</v>
      </c>
      <c r="B24" s="8">
        <f>B11-B22</f>
        <v>0</v>
      </c>
      <c r="D24" s="8"/>
    </row>
    <row r="25" spans="1:4" ht="12.75">
      <c r="A25" s="10" t="s">
        <v>11</v>
      </c>
      <c r="B25" s="8">
        <f>IF(B24&lt;0,0,ROUND(B24*0.175,0))</f>
        <v>0</v>
      </c>
      <c r="D25" s="9"/>
    </row>
    <row r="26" spans="1:4" ht="12.75">
      <c r="A26" s="7" t="s">
        <v>12</v>
      </c>
      <c r="B26" s="2">
        <v>0</v>
      </c>
      <c r="D26" s="9"/>
    </row>
    <row r="27" spans="1:4" ht="12.75">
      <c r="A27" s="6" t="s">
        <v>13</v>
      </c>
      <c r="B27" s="2">
        <v>0</v>
      </c>
      <c r="D27" s="8"/>
    </row>
    <row r="28" spans="1:4" ht="12.75">
      <c r="A28" s="1" t="s">
        <v>14</v>
      </c>
      <c r="B28" s="2">
        <v>0</v>
      </c>
      <c r="D28" s="6"/>
    </row>
    <row r="29" spans="1:4" ht="12.75">
      <c r="A29" s="1" t="s">
        <v>15</v>
      </c>
      <c r="B29" s="2">
        <v>0</v>
      </c>
      <c r="D29" s="6"/>
    </row>
    <row r="30" spans="1:4" ht="12.75">
      <c r="A30" s="1" t="s">
        <v>16</v>
      </c>
      <c r="B30" s="2">
        <v>0</v>
      </c>
      <c r="D30" s="6"/>
    </row>
    <row r="31" spans="1:4" ht="12.75">
      <c r="A31" s="1" t="s">
        <v>17</v>
      </c>
      <c r="B31" s="2">
        <v>0</v>
      </c>
      <c r="D31" s="6"/>
    </row>
    <row r="32" spans="1:2" ht="12.75">
      <c r="A32" s="1" t="s">
        <v>18</v>
      </c>
      <c r="B32" s="2">
        <v>0</v>
      </c>
    </row>
    <row r="33" spans="1:2" ht="12.75">
      <c r="A33" s="1" t="s">
        <v>19</v>
      </c>
      <c r="B33" s="2">
        <v>0</v>
      </c>
    </row>
    <row r="34" spans="1:2" ht="12.75">
      <c r="A34" s="6" t="s">
        <v>20</v>
      </c>
      <c r="B34" s="2">
        <v>0</v>
      </c>
    </row>
    <row r="35" spans="1:2" ht="12.75">
      <c r="A35" s="9" t="s">
        <v>21</v>
      </c>
      <c r="B35" s="8">
        <f>IF(B25-SUM(B26:B34)&lt;0,0,B25-SUM(B26:B34))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B8" sqref="B8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OCT!A1</f>
        <v>Empresa, S.A. de C.V.</v>
      </c>
      <c r="B1" s="5"/>
    </row>
    <row r="2" spans="1:2" ht="12.75">
      <c r="A2" s="4" t="s">
        <v>62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44</v>
      </c>
      <c r="B9" s="2">
        <f>OCT!B10</f>
        <v>0</v>
      </c>
    </row>
    <row r="10" spans="1:2" ht="12.75">
      <c r="A10" s="6" t="s">
        <v>45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OCT!B13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39</v>
      </c>
      <c r="B17" s="3">
        <v>0</v>
      </c>
    </row>
    <row r="18" spans="1:2" ht="12.75">
      <c r="A18" s="1" t="s">
        <v>40</v>
      </c>
      <c r="B18" s="2">
        <v>0</v>
      </c>
    </row>
    <row r="19" spans="1:2" ht="12.75">
      <c r="A19" s="6" t="s">
        <v>41</v>
      </c>
      <c r="B19" s="2">
        <v>0</v>
      </c>
    </row>
    <row r="20" spans="1:2" ht="12.75">
      <c r="A20" s="6" t="s">
        <v>42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43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39</v>
      </c>
      <c r="B27" s="13">
        <f>OCT!B17+OCT!B27</f>
        <v>0</v>
      </c>
    </row>
    <row r="28" spans="1:2" ht="12.75">
      <c r="A28" s="1" t="s">
        <v>40</v>
      </c>
      <c r="B28" s="13">
        <f>OCT!B18+OCT!B28</f>
        <v>0</v>
      </c>
    </row>
    <row r="29" spans="1:2" ht="12.75">
      <c r="A29" s="6" t="s">
        <v>41</v>
      </c>
      <c r="B29" s="13">
        <f>OCT!B19+OCT!B29</f>
        <v>0</v>
      </c>
    </row>
    <row r="30" spans="1:2" ht="12.75">
      <c r="A30" s="6" t="s">
        <v>42</v>
      </c>
      <c r="B30" s="13">
        <f>OCT!B20+OCT!B30</f>
        <v>0</v>
      </c>
    </row>
    <row r="31" spans="1:2" ht="12.75">
      <c r="A31" s="6" t="s">
        <v>1</v>
      </c>
      <c r="B31" s="13">
        <f>OCT!B21+OCT!B31</f>
        <v>0</v>
      </c>
    </row>
    <row r="32" spans="1:2" ht="12.75">
      <c r="A32" s="7" t="s">
        <v>43</v>
      </c>
      <c r="B32" s="13">
        <f>OCT!B22+OCT!B32</f>
        <v>0</v>
      </c>
    </row>
    <row r="33" spans="1:2" ht="12.75">
      <c r="A33" s="7" t="s">
        <v>9</v>
      </c>
      <c r="B33" s="13">
        <f>OCT!B23+OCT!B33</f>
        <v>0</v>
      </c>
    </row>
    <row r="34" spans="1:2" ht="12.75">
      <c r="A34" s="7" t="s">
        <v>10</v>
      </c>
      <c r="B34" s="13">
        <f>OCT!B24+OCT!B34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OCT!B48+SEP!B48+AGO!B48+JUL!B48+JUN!B48+MAY!B48+ABR!B48+MAR!B48+FEB!B48+ENE!B35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B8" sqref="B8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SEP!A1</f>
        <v>Empresa, S.A. de C.V.</v>
      </c>
      <c r="B1" s="5"/>
    </row>
    <row r="2" spans="1:2" ht="12.75">
      <c r="A2" s="4" t="s">
        <v>61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44</v>
      </c>
      <c r="B9" s="2">
        <f>SEP!B10</f>
        <v>0</v>
      </c>
    </row>
    <row r="10" spans="1:2" ht="12.75">
      <c r="A10" s="6" t="s">
        <v>45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SEP!B13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39</v>
      </c>
      <c r="B17" s="3">
        <v>0</v>
      </c>
    </row>
    <row r="18" spans="1:2" ht="12.75">
      <c r="A18" s="1" t="s">
        <v>40</v>
      </c>
      <c r="B18" s="2">
        <v>0</v>
      </c>
    </row>
    <row r="19" spans="1:2" ht="12.75">
      <c r="A19" s="6" t="s">
        <v>41</v>
      </c>
      <c r="B19" s="2">
        <v>0</v>
      </c>
    </row>
    <row r="20" spans="1:2" ht="12.75">
      <c r="A20" s="6" t="s">
        <v>42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43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39</v>
      </c>
      <c r="B27" s="13">
        <f>SEP!B17+SEP!B27</f>
        <v>0</v>
      </c>
    </row>
    <row r="28" spans="1:2" ht="12.75">
      <c r="A28" s="1" t="s">
        <v>40</v>
      </c>
      <c r="B28" s="13">
        <f>SEP!B18+SEP!B28</f>
        <v>0</v>
      </c>
    </row>
    <row r="29" spans="1:2" ht="12.75">
      <c r="A29" s="6" t="s">
        <v>41</v>
      </c>
      <c r="B29" s="13">
        <f>SEP!B19+SEP!B29</f>
        <v>0</v>
      </c>
    </row>
    <row r="30" spans="1:2" ht="12.75">
      <c r="A30" s="6" t="s">
        <v>42</v>
      </c>
      <c r="B30" s="13">
        <f>SEP!B20+SEP!B30</f>
        <v>0</v>
      </c>
    </row>
    <row r="31" spans="1:2" ht="12.75">
      <c r="A31" s="6" t="s">
        <v>1</v>
      </c>
      <c r="B31" s="13">
        <f>SEP!B21+SEP!B31</f>
        <v>0</v>
      </c>
    </row>
    <row r="32" spans="1:2" ht="12.75">
      <c r="A32" s="7" t="s">
        <v>43</v>
      </c>
      <c r="B32" s="13">
        <f>SEP!B22+SEP!B32</f>
        <v>0</v>
      </c>
    </row>
    <row r="33" spans="1:2" ht="12.75">
      <c r="A33" s="7" t="s">
        <v>9</v>
      </c>
      <c r="B33" s="13">
        <f>SEP!B23+SEP!B33</f>
        <v>0</v>
      </c>
    </row>
    <row r="34" spans="1:2" ht="12.75">
      <c r="A34" s="7" t="s">
        <v>10</v>
      </c>
      <c r="B34" s="13">
        <f>SEP!B24+SEP!B34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SEP!B48+AGO!B48+JUL!B48+JUN!B48+MAY!B48+ABR!B48+MAR!B48+FEB!B48+ENE!B35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B8" sqref="B8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AGO!A1</f>
        <v>Empresa, S.A. de C.V.</v>
      </c>
      <c r="B1" s="5"/>
    </row>
    <row r="2" spans="1:2" ht="12.75">
      <c r="A2" s="4" t="s">
        <v>60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44</v>
      </c>
      <c r="B9" s="2">
        <f>AGO!B10</f>
        <v>0</v>
      </c>
    </row>
    <row r="10" spans="1:2" ht="12.75">
      <c r="A10" s="6" t="s">
        <v>45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AGO!B13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39</v>
      </c>
      <c r="B17" s="3">
        <v>0</v>
      </c>
    </row>
    <row r="18" spans="1:2" ht="12.75">
      <c r="A18" s="1" t="s">
        <v>40</v>
      </c>
      <c r="B18" s="2">
        <v>0</v>
      </c>
    </row>
    <row r="19" spans="1:2" ht="12.75">
      <c r="A19" s="6" t="s">
        <v>41</v>
      </c>
      <c r="B19" s="2">
        <v>0</v>
      </c>
    </row>
    <row r="20" spans="1:2" ht="12.75">
      <c r="A20" s="6" t="s">
        <v>42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43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39</v>
      </c>
      <c r="B27" s="13">
        <f>AGO!B17+AGO!B27</f>
        <v>0</v>
      </c>
    </row>
    <row r="28" spans="1:2" ht="12.75">
      <c r="A28" s="1" t="s">
        <v>40</v>
      </c>
      <c r="B28" s="13">
        <f>AGO!B18+AGO!B28</f>
        <v>0</v>
      </c>
    </row>
    <row r="29" spans="1:2" ht="12.75">
      <c r="A29" s="6" t="s">
        <v>41</v>
      </c>
      <c r="B29" s="13">
        <f>AGO!B19+AGO!B29</f>
        <v>0</v>
      </c>
    </row>
    <row r="30" spans="1:2" ht="12.75">
      <c r="A30" s="6" t="s">
        <v>42</v>
      </c>
      <c r="B30" s="13">
        <f>AGO!B20+AGO!B30</f>
        <v>0</v>
      </c>
    </row>
    <row r="31" spans="1:2" ht="12.75">
      <c r="A31" s="6" t="s">
        <v>1</v>
      </c>
      <c r="B31" s="13">
        <f>AGO!B21+AGO!B31</f>
        <v>0</v>
      </c>
    </row>
    <row r="32" spans="1:2" ht="12.75">
      <c r="A32" s="7" t="s">
        <v>43</v>
      </c>
      <c r="B32" s="13">
        <f>AGO!B22+AGO!B32</f>
        <v>0</v>
      </c>
    </row>
    <row r="33" spans="1:2" ht="12.75">
      <c r="A33" s="7" t="s">
        <v>9</v>
      </c>
      <c r="B33" s="13">
        <f>AGO!B23+AGO!B33</f>
        <v>0</v>
      </c>
    </row>
    <row r="34" spans="1:2" ht="12.75">
      <c r="A34" s="7" t="s">
        <v>10</v>
      </c>
      <c r="B34" s="13">
        <f>AGO!B24+AGO!B34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AGO!B48+JUL!B48+JUN!B48+MAY!B48+ABR!B48+MAR!B48+FEB!B48+ENE!B35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B8" sqref="B8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JUL!A1</f>
        <v>Empresa, S.A. de C.V.</v>
      </c>
      <c r="B1" s="5"/>
    </row>
    <row r="2" spans="1:2" ht="12.75">
      <c r="A2" s="4" t="s">
        <v>59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44</v>
      </c>
      <c r="B9" s="2">
        <f>JUL!B10</f>
        <v>0</v>
      </c>
    </row>
    <row r="10" spans="1:2" ht="12.75">
      <c r="A10" s="6" t="s">
        <v>45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JUL!B13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39</v>
      </c>
      <c r="B17" s="3">
        <v>0</v>
      </c>
    </row>
    <row r="18" spans="1:2" ht="12.75">
      <c r="A18" s="1" t="s">
        <v>40</v>
      </c>
      <c r="B18" s="2">
        <v>0</v>
      </c>
    </row>
    <row r="19" spans="1:2" ht="12.75">
      <c r="A19" s="6" t="s">
        <v>41</v>
      </c>
      <c r="B19" s="2">
        <v>0</v>
      </c>
    </row>
    <row r="20" spans="1:2" ht="12.75">
      <c r="A20" s="6" t="s">
        <v>42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43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39</v>
      </c>
      <c r="B27" s="13">
        <f>JUL!B17+JUL!B27</f>
        <v>0</v>
      </c>
    </row>
    <row r="28" spans="1:2" ht="12.75">
      <c r="A28" s="1" t="s">
        <v>40</v>
      </c>
      <c r="B28" s="13">
        <f>JUL!B18+JUL!B28</f>
        <v>0</v>
      </c>
    </row>
    <row r="29" spans="1:2" ht="12.75">
      <c r="A29" s="6" t="s">
        <v>41</v>
      </c>
      <c r="B29" s="13">
        <f>JUL!B19+JUL!B29</f>
        <v>0</v>
      </c>
    </row>
    <row r="30" spans="1:2" ht="12.75">
      <c r="A30" s="6" t="s">
        <v>42</v>
      </c>
      <c r="B30" s="13">
        <f>JUL!B20+JUL!B30</f>
        <v>0</v>
      </c>
    </row>
    <row r="31" spans="1:2" ht="12.75">
      <c r="A31" s="6" t="s">
        <v>1</v>
      </c>
      <c r="B31" s="13">
        <f>JUL!B21+JUL!B31</f>
        <v>0</v>
      </c>
    </row>
    <row r="32" spans="1:2" ht="12.75">
      <c r="A32" s="7" t="s">
        <v>43</v>
      </c>
      <c r="B32" s="13">
        <f>JUL!B22+JUL!B32</f>
        <v>0</v>
      </c>
    </row>
    <row r="33" spans="1:2" ht="12.75">
      <c r="A33" s="7" t="s">
        <v>9</v>
      </c>
      <c r="B33" s="13">
        <f>JUL!B23+JUL!B33</f>
        <v>0</v>
      </c>
    </row>
    <row r="34" spans="1:2" ht="12.75">
      <c r="A34" s="7" t="s">
        <v>10</v>
      </c>
      <c r="B34" s="13">
        <f>JUL!B24+JUL!B34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JUL!B48+JUN!B48+MAY!B48+ABR!B48+MAR!B48+FEB!B48+ENE!B35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B8" sqref="B8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JUN!A1</f>
        <v>Empresa, S.A. de C.V.</v>
      </c>
      <c r="B1" s="5"/>
    </row>
    <row r="2" spans="1:2" ht="12.75">
      <c r="A2" s="4" t="s">
        <v>58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44</v>
      </c>
      <c r="B9" s="2">
        <f>JUN!B10</f>
        <v>0</v>
      </c>
    </row>
    <row r="10" spans="1:2" ht="12.75">
      <c r="A10" s="6" t="s">
        <v>45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JUN!B13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39</v>
      </c>
      <c r="B17" s="3">
        <v>0</v>
      </c>
    </row>
    <row r="18" spans="1:2" ht="12.75">
      <c r="A18" s="1" t="s">
        <v>40</v>
      </c>
      <c r="B18" s="2">
        <v>0</v>
      </c>
    </row>
    <row r="19" spans="1:2" ht="12.75">
      <c r="A19" s="6" t="s">
        <v>41</v>
      </c>
      <c r="B19" s="2">
        <v>0</v>
      </c>
    </row>
    <row r="20" spans="1:2" ht="12.75">
      <c r="A20" s="6" t="s">
        <v>42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43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39</v>
      </c>
      <c r="B27" s="13">
        <f>JUN!B17+JUN!B27</f>
        <v>0</v>
      </c>
    </row>
    <row r="28" spans="1:2" ht="12.75">
      <c r="A28" s="1" t="s">
        <v>40</v>
      </c>
      <c r="B28" s="13">
        <f>JUN!B18+JUN!B28</f>
        <v>0</v>
      </c>
    </row>
    <row r="29" spans="1:2" ht="12.75">
      <c r="A29" s="6" t="s">
        <v>41</v>
      </c>
      <c r="B29" s="13">
        <f>JUN!B19+JUN!B29</f>
        <v>0</v>
      </c>
    </row>
    <row r="30" spans="1:2" ht="12.75">
      <c r="A30" s="6" t="s">
        <v>42</v>
      </c>
      <c r="B30" s="13">
        <f>JUN!B20+JUN!B30</f>
        <v>0</v>
      </c>
    </row>
    <row r="31" spans="1:2" ht="12.75">
      <c r="A31" s="6" t="s">
        <v>1</v>
      </c>
      <c r="B31" s="13">
        <f>JUN!B21+JUN!B31</f>
        <v>0</v>
      </c>
    </row>
    <row r="32" spans="1:2" ht="12.75">
      <c r="A32" s="7" t="s">
        <v>43</v>
      </c>
      <c r="B32" s="13">
        <f>JUN!B22+JUN!B32</f>
        <v>0</v>
      </c>
    </row>
    <row r="33" spans="1:2" ht="12.75">
      <c r="A33" s="7" t="s">
        <v>9</v>
      </c>
      <c r="B33" s="13">
        <f>JUN!B23+JUN!B33</f>
        <v>0</v>
      </c>
    </row>
    <row r="34" spans="1:2" ht="12.75">
      <c r="A34" s="7" t="s">
        <v>10</v>
      </c>
      <c r="B34" s="13">
        <f>JUN!B24+JUN!B34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JUN!B48+MAY!B48+ABR!B48+MAR!B48+FEB!B48+ENE!B35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B8" sqref="B8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MAY!A1</f>
        <v>Empresa, S.A. de C.V.</v>
      </c>
      <c r="B1" s="5"/>
    </row>
    <row r="2" spans="1:2" ht="12.75">
      <c r="A2" s="4" t="s">
        <v>57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44</v>
      </c>
      <c r="B9" s="2">
        <f>MAY!B10</f>
        <v>0</v>
      </c>
    </row>
    <row r="10" spans="1:2" ht="12.75">
      <c r="A10" s="6" t="s">
        <v>45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MAY!B13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39</v>
      </c>
      <c r="B17" s="3">
        <v>0</v>
      </c>
    </row>
    <row r="18" spans="1:2" ht="12.75">
      <c r="A18" s="1" t="s">
        <v>40</v>
      </c>
      <c r="B18" s="2">
        <v>0</v>
      </c>
    </row>
    <row r="19" spans="1:2" ht="12.75">
      <c r="A19" s="6" t="s">
        <v>41</v>
      </c>
      <c r="B19" s="2">
        <v>0</v>
      </c>
    </row>
    <row r="20" spans="1:2" ht="12.75">
      <c r="A20" s="6" t="s">
        <v>42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43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39</v>
      </c>
      <c r="B27" s="13">
        <f>MAY!B17+MAY!B27</f>
        <v>0</v>
      </c>
    </row>
    <row r="28" spans="1:2" ht="12.75">
      <c r="A28" s="1" t="s">
        <v>40</v>
      </c>
      <c r="B28" s="13">
        <f>MAY!B18+MAY!B28</f>
        <v>0</v>
      </c>
    </row>
    <row r="29" spans="1:2" ht="12.75">
      <c r="A29" s="6" t="s">
        <v>41</v>
      </c>
      <c r="B29" s="13">
        <f>MAY!B19+MAY!B29</f>
        <v>0</v>
      </c>
    </row>
    <row r="30" spans="1:2" ht="12.75">
      <c r="A30" s="6" t="s">
        <v>42</v>
      </c>
      <c r="B30" s="13">
        <f>MAY!B20+MAY!B30</f>
        <v>0</v>
      </c>
    </row>
    <row r="31" spans="1:2" ht="12.75">
      <c r="A31" s="6" t="s">
        <v>1</v>
      </c>
      <c r="B31" s="13">
        <f>MAY!B21+MAY!B31</f>
        <v>0</v>
      </c>
    </row>
    <row r="32" spans="1:2" ht="12.75">
      <c r="A32" s="7" t="s">
        <v>43</v>
      </c>
      <c r="B32" s="13">
        <f>MAY!B22+MAY!B32</f>
        <v>0</v>
      </c>
    </row>
    <row r="33" spans="1:2" ht="12.75">
      <c r="A33" s="7" t="s">
        <v>9</v>
      </c>
      <c r="B33" s="13">
        <f>MAY!B23+MAY!B33</f>
        <v>0</v>
      </c>
    </row>
    <row r="34" spans="1:2" ht="12.75">
      <c r="A34" s="7" t="s">
        <v>10</v>
      </c>
      <c r="B34" s="13">
        <f>MAY!B24+MAY!B34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MAY!B48+ABR!B48+MAR!B48+FEB!B48+ENE!B35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B8" sqref="B8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ABR!A1</f>
        <v>Empresa, S.A. de C.V.</v>
      </c>
      <c r="B1" s="5"/>
    </row>
    <row r="2" spans="1:2" ht="12.75">
      <c r="A2" s="4" t="s">
        <v>56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44</v>
      </c>
      <c r="B9" s="2">
        <f>ABR!B10</f>
        <v>0</v>
      </c>
    </row>
    <row r="10" spans="1:2" ht="12.75">
      <c r="A10" s="6" t="s">
        <v>45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ABR!B13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39</v>
      </c>
      <c r="B17" s="3">
        <v>0</v>
      </c>
    </row>
    <row r="18" spans="1:2" ht="12.75">
      <c r="A18" s="1" t="s">
        <v>40</v>
      </c>
      <c r="B18" s="2">
        <v>0</v>
      </c>
    </row>
    <row r="19" spans="1:2" ht="12.75">
      <c r="A19" s="6" t="s">
        <v>41</v>
      </c>
      <c r="B19" s="2">
        <v>0</v>
      </c>
    </row>
    <row r="20" spans="1:2" ht="12.75">
      <c r="A20" s="6" t="s">
        <v>42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43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39</v>
      </c>
      <c r="B27" s="13">
        <f>ABR!B17+ABR!B27</f>
        <v>0</v>
      </c>
    </row>
    <row r="28" spans="1:2" ht="12.75">
      <c r="A28" s="1" t="s">
        <v>40</v>
      </c>
      <c r="B28" s="13">
        <f>ABR!B18+ABR!B28</f>
        <v>0</v>
      </c>
    </row>
    <row r="29" spans="1:2" ht="12.75">
      <c r="A29" s="6" t="s">
        <v>41</v>
      </c>
      <c r="B29" s="13">
        <f>ABR!B19+ABR!B29</f>
        <v>0</v>
      </c>
    </row>
    <row r="30" spans="1:2" ht="12.75">
      <c r="A30" s="6" t="s">
        <v>42</v>
      </c>
      <c r="B30" s="13">
        <f>ABR!B20+ABR!B30</f>
        <v>0</v>
      </c>
    </row>
    <row r="31" spans="1:2" ht="12.75">
      <c r="A31" s="6" t="s">
        <v>1</v>
      </c>
      <c r="B31" s="13">
        <f>ABR!B21+ABR!B31</f>
        <v>0</v>
      </c>
    </row>
    <row r="32" spans="1:2" ht="12.75">
      <c r="A32" s="7" t="s">
        <v>43</v>
      </c>
      <c r="B32" s="13">
        <f>ABR!B22+ABR!B32</f>
        <v>0</v>
      </c>
    </row>
    <row r="33" spans="1:2" ht="12.75">
      <c r="A33" s="7" t="s">
        <v>9</v>
      </c>
      <c r="B33" s="13">
        <f>ABR!B23+ABR!B33</f>
        <v>0</v>
      </c>
    </row>
    <row r="34" spans="1:2" ht="12.75">
      <c r="A34" s="7" t="s">
        <v>10</v>
      </c>
      <c r="B34" s="13">
        <f>ABR!B24+ABR!B34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ABR!B48+MAR!B48+FEB!B48+ENE!B35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8"/>
  <sheetViews>
    <sheetView workbookViewId="0" topLeftCell="A1">
      <selection activeCell="B8" sqref="B8"/>
    </sheetView>
  </sheetViews>
  <sheetFormatPr defaultColWidth="11.421875" defaultRowHeight="12.75"/>
  <cols>
    <col min="1" max="1" width="54.140625" style="1" customWidth="1"/>
    <col min="2" max="16384" width="11.421875" style="1" customWidth="1"/>
  </cols>
  <sheetData>
    <row r="1" spans="1:2" ht="12.75">
      <c r="A1" s="4" t="str">
        <f>MAR!A1</f>
        <v>Empresa, S.A. de C.V.</v>
      </c>
      <c r="B1" s="5"/>
    </row>
    <row r="2" spans="1:2" ht="12.75">
      <c r="A2" s="4" t="s">
        <v>55</v>
      </c>
      <c r="B2" s="5"/>
    </row>
    <row r="6" ht="12.75">
      <c r="A6" s="9" t="s">
        <v>4</v>
      </c>
    </row>
    <row r="7" ht="12.75">
      <c r="A7" s="9" t="s">
        <v>3</v>
      </c>
    </row>
    <row r="8" spans="1:2" ht="12.75">
      <c r="A8" s="6" t="s">
        <v>6</v>
      </c>
      <c r="B8" s="2">
        <v>0</v>
      </c>
    </row>
    <row r="9" spans="1:2" ht="12.75">
      <c r="A9" s="6" t="s">
        <v>44</v>
      </c>
      <c r="B9" s="2">
        <f>MAR!B10</f>
        <v>0</v>
      </c>
    </row>
    <row r="10" spans="1:2" ht="12.75">
      <c r="A10" s="6" t="s">
        <v>45</v>
      </c>
      <c r="B10" s="2">
        <v>0</v>
      </c>
    </row>
    <row r="11" spans="1:2" ht="12.75">
      <c r="A11" s="9" t="s">
        <v>28</v>
      </c>
      <c r="B11" s="8">
        <f>B8+B9-B10</f>
        <v>0</v>
      </c>
    </row>
    <row r="12" spans="1:2" ht="12.75">
      <c r="A12" s="9" t="s">
        <v>34</v>
      </c>
      <c r="B12" s="8">
        <f>MAR!B13</f>
        <v>0</v>
      </c>
    </row>
    <row r="13" spans="1:2" ht="12.75">
      <c r="A13" s="9" t="s">
        <v>35</v>
      </c>
      <c r="B13" s="8">
        <f>B11+B12</f>
        <v>0</v>
      </c>
    </row>
    <row r="14" spans="1:2" ht="12.75">
      <c r="A14" s="10"/>
      <c r="B14" s="8"/>
    </row>
    <row r="15" ht="12.75">
      <c r="A15" s="7"/>
    </row>
    <row r="16" ht="12.75">
      <c r="A16" s="9" t="s">
        <v>5</v>
      </c>
    </row>
    <row r="17" spans="1:2" ht="12.75">
      <c r="A17" s="1" t="s">
        <v>39</v>
      </c>
      <c r="B17" s="3">
        <v>0</v>
      </c>
    </row>
    <row r="18" spans="1:2" ht="12.75">
      <c r="A18" s="1" t="s">
        <v>40</v>
      </c>
      <c r="B18" s="2">
        <v>0</v>
      </c>
    </row>
    <row r="19" spans="1:2" ht="12.75">
      <c r="A19" s="6" t="s">
        <v>41</v>
      </c>
      <c r="B19" s="2">
        <v>0</v>
      </c>
    </row>
    <row r="20" spans="1:2" ht="12.75">
      <c r="A20" s="6" t="s">
        <v>42</v>
      </c>
      <c r="B20" s="2">
        <v>0</v>
      </c>
    </row>
    <row r="21" spans="1:2" ht="12.75">
      <c r="A21" s="6" t="s">
        <v>1</v>
      </c>
      <c r="B21" s="2">
        <v>0</v>
      </c>
    </row>
    <row r="22" spans="1:2" ht="12.75">
      <c r="A22" s="7" t="s">
        <v>43</v>
      </c>
      <c r="B22" s="2">
        <v>0</v>
      </c>
    </row>
    <row r="23" spans="1:2" ht="12.75">
      <c r="A23" s="7" t="s">
        <v>9</v>
      </c>
      <c r="B23" s="2">
        <v>0</v>
      </c>
    </row>
    <row r="24" spans="1:2" ht="12.75">
      <c r="A24" s="7" t="s">
        <v>10</v>
      </c>
      <c r="B24" s="2">
        <v>0</v>
      </c>
    </row>
    <row r="25" spans="1:2" ht="12.75">
      <c r="A25" s="9" t="s">
        <v>33</v>
      </c>
      <c r="B25" s="8">
        <f>SUM(B17:B24)</f>
        <v>0</v>
      </c>
    </row>
    <row r="26" spans="1:2" ht="12.75">
      <c r="A26" s="9" t="s">
        <v>37</v>
      </c>
      <c r="B26" s="8">
        <f>SUM(B27:B34)</f>
        <v>0</v>
      </c>
    </row>
    <row r="27" spans="1:2" ht="12.75">
      <c r="A27" s="1" t="s">
        <v>39</v>
      </c>
      <c r="B27" s="13">
        <f>MAR!B17+MAR!B27</f>
        <v>0</v>
      </c>
    </row>
    <row r="28" spans="1:2" ht="12.75">
      <c r="A28" s="1" t="s">
        <v>40</v>
      </c>
      <c r="B28" s="13">
        <f>MAR!B18+MAR!B28</f>
        <v>0</v>
      </c>
    </row>
    <row r="29" spans="1:2" ht="12.75">
      <c r="A29" s="6" t="s">
        <v>41</v>
      </c>
      <c r="B29" s="13">
        <f>MAR!B19+MAR!B29</f>
        <v>0</v>
      </c>
    </row>
    <row r="30" spans="1:2" ht="12.75">
      <c r="A30" s="6" t="s">
        <v>42</v>
      </c>
      <c r="B30" s="13">
        <f>MAR!B20+MAR!B30</f>
        <v>0</v>
      </c>
    </row>
    <row r="31" spans="1:2" ht="12.75">
      <c r="A31" s="6" t="s">
        <v>1</v>
      </c>
      <c r="B31" s="13">
        <f>MAR!B21+MAR!B31</f>
        <v>0</v>
      </c>
    </row>
    <row r="32" spans="1:2" ht="12.75">
      <c r="A32" s="7" t="s">
        <v>43</v>
      </c>
      <c r="B32" s="13">
        <f>MAR!B22+MAR!B32</f>
        <v>0</v>
      </c>
    </row>
    <row r="33" spans="1:2" ht="12.75">
      <c r="A33" s="7" t="s">
        <v>9</v>
      </c>
      <c r="B33" s="13">
        <f>MAR!B23+MAR!B33</f>
        <v>0</v>
      </c>
    </row>
    <row r="34" spans="1:2" ht="12.75">
      <c r="A34" s="7" t="s">
        <v>10</v>
      </c>
      <c r="B34" s="13">
        <f>MAR!B24+MAR!B34</f>
        <v>0</v>
      </c>
    </row>
    <row r="35" spans="1:2" ht="12.75">
      <c r="A35" s="9" t="s">
        <v>36</v>
      </c>
      <c r="B35" s="8">
        <f>B25+B26</f>
        <v>0</v>
      </c>
    </row>
    <row r="37" spans="1:2" ht="12.75">
      <c r="A37" s="9" t="s">
        <v>7</v>
      </c>
      <c r="B37" s="8">
        <f>B13-B35</f>
        <v>0</v>
      </c>
    </row>
    <row r="38" spans="1:2" ht="12.75">
      <c r="A38" s="10" t="s">
        <v>11</v>
      </c>
      <c r="B38" s="8">
        <f>IF(B37&lt;0,0,ROUND(B37*0.175,0))</f>
        <v>0</v>
      </c>
    </row>
    <row r="39" spans="1:2" ht="12.75">
      <c r="A39" s="7" t="s">
        <v>12</v>
      </c>
      <c r="B39" s="2">
        <v>0</v>
      </c>
    </row>
    <row r="40" spans="1:2" ht="12.75">
      <c r="A40" s="6" t="s">
        <v>13</v>
      </c>
      <c r="B40" s="2">
        <v>0</v>
      </c>
    </row>
    <row r="41" spans="1:2" ht="12.75">
      <c r="A41" s="1" t="s">
        <v>14</v>
      </c>
      <c r="B41" s="2">
        <v>0</v>
      </c>
    </row>
    <row r="42" spans="1:2" ht="12.75">
      <c r="A42" s="1" t="s">
        <v>15</v>
      </c>
      <c r="B42" s="2">
        <v>0</v>
      </c>
    </row>
    <row r="43" spans="1:2" ht="12.75">
      <c r="A43" s="1" t="s">
        <v>16</v>
      </c>
      <c r="B43" s="2">
        <v>0</v>
      </c>
    </row>
    <row r="44" spans="1:2" ht="12.75">
      <c r="A44" s="1" t="s">
        <v>17</v>
      </c>
      <c r="B44" s="2">
        <v>0</v>
      </c>
    </row>
    <row r="45" spans="1:2" ht="12.75">
      <c r="A45" s="1" t="s">
        <v>18</v>
      </c>
      <c r="B45" s="2">
        <v>0</v>
      </c>
    </row>
    <row r="46" spans="1:2" ht="12.75">
      <c r="A46" s="1" t="s">
        <v>19</v>
      </c>
      <c r="B46" s="2">
        <v>0</v>
      </c>
    </row>
    <row r="47" spans="1:2" ht="12.75">
      <c r="A47" s="6" t="s">
        <v>20</v>
      </c>
      <c r="B47" s="2">
        <f>MAR!B48+FEB!B48+ENE!B35</f>
        <v>0</v>
      </c>
    </row>
    <row r="48" spans="1:2" ht="12.75">
      <c r="A48" s="9" t="s">
        <v>38</v>
      </c>
      <c r="B48" s="8">
        <f>IF(B38-SUM(B39:B47)&lt;0,0,B38-SUM(B39:B47))</f>
        <v>0</v>
      </c>
    </row>
  </sheetData>
  <printOptions/>
  <pageMargins left="0.7874015748031497" right="0.7874015748031497" top="0.7874015748031497" bottom="0.3937007874015748" header="0" footer="0"/>
  <pageSetup fitToHeight="1" fitToWidth="1" horizontalDpi="300" verticalDpi="300" orientation="portrait" paperSiz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Manufacturas Selectas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2011-02-17T20:22:13Z</cp:lastPrinted>
  <dcterms:created xsi:type="dcterms:W3CDTF">2000-04-15T17:03:22Z</dcterms:created>
  <dcterms:modified xsi:type="dcterms:W3CDTF">2011-02-17T20:22:17Z</dcterms:modified>
  <cp:category/>
  <cp:version/>
  <cp:contentType/>
  <cp:contentStatus/>
</cp:coreProperties>
</file>