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210" windowHeight="5040" activeTab="0"/>
  </bookViews>
  <sheets>
    <sheet name="Datos" sheetId="1" r:id="rId1"/>
    <sheet name="PTU" sheetId="2" r:id="rId2"/>
    <sheet name="SS" sheetId="3" r:id="rId3"/>
    <sheet name="Resultado" sheetId="4" r:id="rId4"/>
    <sheet name="Resumen" sheetId="5" r:id="rId5"/>
    <sheet name="1" sheetId="6" r:id="rId6"/>
    <sheet name="2" sheetId="7" r:id="rId7"/>
    <sheet name="3" sheetId="8" r:id="rId8"/>
    <sheet name="4" sheetId="9" r:id="rId9"/>
    <sheet name="5" sheetId="10" r:id="rId10"/>
    <sheet name="Resumenlineal" sheetId="11" r:id="rId11"/>
  </sheets>
  <definedNames>
    <definedName name="_xlnm.Print_Area" localSheetId="2">'SS'!$A:$IV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<sst xmlns="http://schemas.openxmlformats.org/spreadsheetml/2006/main" count="231" uniqueCount="88">
  <si>
    <t>Monto a repartir</t>
  </si>
  <si>
    <t>Nombre</t>
  </si>
  <si>
    <t>Días trabajados</t>
  </si>
  <si>
    <t>Ingresos totales por cuota diaria</t>
  </si>
  <si>
    <t>PTU por días trabajados</t>
  </si>
  <si>
    <t>PTU por salarios devengados</t>
  </si>
  <si>
    <t>Total de PTU</t>
  </si>
  <si>
    <t>TOTALES</t>
  </si>
  <si>
    <t>Periodo</t>
  </si>
  <si>
    <t>IMSS</t>
  </si>
  <si>
    <t>INFONAVIT</t>
  </si>
  <si>
    <t>Enero</t>
  </si>
  <si>
    <t>Primer bimestre</t>
  </si>
  <si>
    <t>Marzo</t>
  </si>
  <si>
    <t>Segundo bimestre</t>
  </si>
  <si>
    <t>Mayo</t>
  </si>
  <si>
    <t>Tercer bimestre</t>
  </si>
  <si>
    <t>Julio</t>
  </si>
  <si>
    <t>Cuarto bimestre</t>
  </si>
  <si>
    <t>Septiembre</t>
  </si>
  <si>
    <t>Quinto bimestre</t>
  </si>
  <si>
    <t>Noviembre</t>
  </si>
  <si>
    <t>Sexto bimestre</t>
  </si>
  <si>
    <t>Totales</t>
  </si>
  <si>
    <t>Resumen de percepciones y deducciones de los  trabajadores</t>
  </si>
  <si>
    <t>Sueldo</t>
  </si>
  <si>
    <t>Prima vacacional</t>
  </si>
  <si>
    <t>Aguinaldo</t>
  </si>
  <si>
    <t>PTU</t>
  </si>
  <si>
    <t>Resumen del cálculo anual del impuesto sobre la renta</t>
  </si>
  <si>
    <t>Ingresos totales</t>
  </si>
  <si>
    <t>Ingresos acumulables</t>
  </si>
  <si>
    <t>#</t>
  </si>
  <si>
    <t>Comprobación gastos registrados contra definitivos</t>
  </si>
  <si>
    <t>Nombre del trabajador 1</t>
  </si>
  <si>
    <t>Nombre del trabajador 2</t>
  </si>
  <si>
    <t>Nombre del trabajador 3</t>
  </si>
  <si>
    <t>Nombre del trabajador 4</t>
  </si>
  <si>
    <t>Nombre del trabajador 5</t>
  </si>
  <si>
    <t>Consecutivo</t>
  </si>
  <si>
    <t>Nombre de los trabajadores</t>
  </si>
  <si>
    <t>Periodos de nomina</t>
  </si>
  <si>
    <t>Especial</t>
  </si>
  <si>
    <t>No.</t>
  </si>
  <si>
    <t>Periodo de nómina</t>
  </si>
  <si>
    <t>Otros regulares</t>
  </si>
  <si>
    <t>ISR retenido</t>
  </si>
  <si>
    <t>Retención IMSS</t>
  </si>
  <si>
    <t>Vacaciones</t>
  </si>
  <si>
    <t>Gratificaciones</t>
  </si>
  <si>
    <t>Días vac.</t>
  </si>
  <si>
    <t>Neto pagado</t>
  </si>
  <si>
    <t>Otras retenciones</t>
  </si>
  <si>
    <t>Otras percepc. irregulares 1</t>
  </si>
  <si>
    <t>Otras percepc. irregulares 2</t>
  </si>
  <si>
    <t>Otras percepc. irregulares 3</t>
  </si>
  <si>
    <t>Resumen lineal</t>
  </si>
  <si>
    <t>Impuesto a los ingresos acumulables</t>
  </si>
  <si>
    <t>Saldo a cargo (pago en febrero)</t>
  </si>
  <si>
    <t>Saldo a favor del trabajador</t>
  </si>
  <si>
    <t>Ingresos exentos (sugerido)</t>
  </si>
  <si>
    <t>Parte exenta del aguinaldo</t>
  </si>
  <si>
    <t>Parte exenta de la prima vacacional</t>
  </si>
  <si>
    <t>Parte exenta de la PTU</t>
  </si>
  <si>
    <t>ESTA HOJA DEBE COINCIDIR PERFECTAMENTE CON LA CONTABILIDAD</t>
  </si>
  <si>
    <t>Total pago bimestral</t>
  </si>
  <si>
    <t>Pago total</t>
  </si>
  <si>
    <t>Retiro, ce-santía y vejez</t>
  </si>
  <si>
    <t>Nombre de la Empresa</t>
  </si>
  <si>
    <t>Llenar con los datos reales de su nómina</t>
  </si>
  <si>
    <t>Retenciones IMSS</t>
  </si>
  <si>
    <t>Total gasto</t>
  </si>
  <si>
    <t>&lt;---Retenciones INFONAVIT</t>
  </si>
  <si>
    <t>&lt;---Total gasto</t>
  </si>
  <si>
    <t>Total pagado</t>
  </si>
  <si>
    <t>Subsidio al empleo pagado</t>
  </si>
  <si>
    <t>Subsidio al empleo calculado</t>
  </si>
  <si>
    <t>CADA RENGLÓN DEBE COMPARARSE CON EL RESUMEN DE CADA NÓMINA. se pueden copiar fórmulas hacia abajo o hacia los lados</t>
  </si>
  <si>
    <t>Percepción exenta</t>
  </si>
  <si>
    <t>Reparto de la PTU del ejercicio fiscal 2019</t>
  </si>
  <si>
    <t>Gastos de Seguridad Social en el año 2019</t>
  </si>
  <si>
    <t>y del crédito al salario de los trabajadores por el año 2019</t>
  </si>
  <si>
    <t>ISR de la tarifa 152 (anual)</t>
  </si>
  <si>
    <t>ISR de la tarifa 96</t>
  </si>
  <si>
    <t>por el periodo de enero a diciembre del año 2019, para cálculo anual</t>
  </si>
  <si>
    <t>No aplica</t>
  </si>
  <si>
    <t>Nombre del periodo (dia inicial del pago)</t>
  </si>
  <si>
    <t>Día final del pago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</si>
</sst>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&quot;$&quot;\ * #,##0.00_);_(&quot;$&quot;\ * \(#,##0.00\);_(&quot;$&quot;\ * &quot;-&quot;??_);_(@_)"/>
    <numFmt numFmtId="190" formatCode="&quot;$&quot;\ #,##0;&quot;$&quot;\ \-#,##0"/>
    <numFmt numFmtId="191" formatCode="&quot;$&quot;\ #,##0;[Red]&quot;$&quot;\ \-#,##0"/>
    <numFmt numFmtId="192" formatCode="&quot;$&quot;\ #,##0.00;&quot;$&quot;\ \-#,##0.00"/>
    <numFmt numFmtId="193" formatCode="&quot;$&quot;\ #,##0.00;[Red]&quot;$&quot;\ \-#,##0.00"/>
    <numFmt numFmtId="194" formatCode="_ &quot;$&quot;\ * #,##0_ ;_ &quot;$&quot;\ * \-#,##0_ ;_ &quot;$&quot;\ * &quot;-&quot;_ ;_ @_ "/>
    <numFmt numFmtId="195" formatCode="_ * #,##0_ ;_ * \-#,##0_ ;_ * &quot;-&quot;_ ;_ @_ "/>
    <numFmt numFmtId="196" formatCode="_ &quot;$&quot;\ * #,##0.00_ ;_ &quot;$&quot;\ * \-#,##0.00_ ;_ &quot;$&quot;\ * &quot;-&quot;??_ ;_ @_ "/>
    <numFmt numFmtId="197" formatCode="_ * #,##0.00_ ;_ * \-#,##0.00_ ;_ * &quot;-&quot;??_ ;_ @_ "/>
    <numFmt numFmtId="198" formatCode="0.0%"/>
    <numFmt numFmtId="199" formatCode="0.000%"/>
    <numFmt numFmtId="200" formatCode="#,##0.0"/>
    <numFmt numFmtId="201" formatCode="_(* #,##0.0_);_(* \(#,##0.0\);_(* &quot;-&quot;??_);_(@_)"/>
    <numFmt numFmtId="202" formatCode="_(* #,##0_);_(* \(#,##0\);_(* &quot;-&quot;??_);_(@_)"/>
    <numFmt numFmtId="203" formatCode="0.0000%"/>
    <numFmt numFmtId="204" formatCode="###,###.00"/>
    <numFmt numFmtId="205" formatCode="0,###,###.00"/>
    <numFmt numFmtId="206" formatCode="0.0"/>
    <numFmt numFmtId="207" formatCode="0.000"/>
    <numFmt numFmtId="208" formatCode="&quot;$&quot;\ #,##0"/>
    <numFmt numFmtId="209" formatCode="#,##0.000"/>
    <numFmt numFmtId="210" formatCode="[$-80A]dddd\,\ dd&quot; de &quot;mmmm&quot; de &quot;yyyy"/>
    <numFmt numFmtId="211" formatCode="dd/mm/yyyy;@"/>
    <numFmt numFmtId="212" formatCode="dd/mmm/yyyy"/>
    <numFmt numFmtId="213" formatCode="&quot;$&quot;\ #,##0.0"/>
    <numFmt numFmtId="214" formatCode="&quot;$&quot;\ #,##0.00"/>
    <numFmt numFmtId="215" formatCode="#,##0.00000000000000000"/>
    <numFmt numFmtId="216" formatCode="#,##0.0000000000000000000"/>
    <numFmt numFmtId="217" formatCode="#,##0.000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4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 applyProtection="1">
      <alignment horizontal="left" vertical="center"/>
      <protection/>
    </xf>
    <xf numFmtId="4" fontId="0" fillId="0" borderId="0" xfId="0" applyNumberFormat="1" applyAlignment="1" quotePrefix="1">
      <alignment horizontal="center" vertical="center" wrapText="1"/>
    </xf>
    <xf numFmtId="4" fontId="0" fillId="0" borderId="0" xfId="0" applyAlignment="1" quotePrefix="1">
      <alignment horizontal="left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 horizontal="centerContinuous"/>
    </xf>
    <xf numFmtId="4" fontId="0" fillId="0" borderId="0" xfId="0" applyAlignment="1">
      <alignment horizontal="centerContinuous"/>
    </xf>
    <xf numFmtId="4" fontId="0" fillId="0" borderId="0" xfId="0" applyAlignment="1">
      <alignment horizontal="center" vertical="center" wrapText="1"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 vertical="center"/>
    </xf>
    <xf numFmtId="3" fontId="0" fillId="0" borderId="3" xfId="0" applyNumberFormat="1" applyBorder="1" applyAlignment="1">
      <alignment vertical="center"/>
    </xf>
    <xf numFmtId="4" fontId="0" fillId="0" borderId="1" xfId="0" applyBorder="1" applyAlignment="1">
      <alignment/>
    </xf>
    <xf numFmtId="2" fontId="0" fillId="0" borderId="0" xfId="0" applyNumberFormat="1" applyAlignment="1">
      <alignment/>
    </xf>
    <xf numFmtId="15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" fontId="0" fillId="0" borderId="0" xfId="0" applyAlignment="1" quotePrefix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 horizontal="center"/>
    </xf>
    <xf numFmtId="212" fontId="0" fillId="0" borderId="0" xfId="0" applyNumberFormat="1" applyAlignment="1">
      <alignment/>
    </xf>
    <xf numFmtId="4" fontId="0" fillId="0" borderId="0" xfId="0" applyFont="1" applyAlignment="1" quotePrefix="1">
      <alignment horizontal="center" vertical="center" wrapText="1"/>
    </xf>
    <xf numFmtId="4" fontId="0" fillId="0" borderId="3" xfId="0" applyNumberFormat="1" applyBorder="1" applyAlignment="1">
      <alignment vertical="center"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NumberFormat="1" applyFont="1" applyAlignment="1" quotePrefix="1">
      <alignment horizontal="center" vertical="center" wrapText="1"/>
    </xf>
    <xf numFmtId="4" fontId="0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0" fillId="0" borderId="0" xfId="0" applyFont="1" applyAlignment="1" quotePrefix="1">
      <alignment horizontal="centerContinuous" vertical="center"/>
    </xf>
    <xf numFmtId="214" fontId="0" fillId="0" borderId="0" xfId="0" applyNumberFormat="1" applyBorder="1" applyAlignment="1">
      <alignment vertical="center"/>
    </xf>
    <xf numFmtId="4" fontId="0" fillId="0" borderId="0" xfId="0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11.421875" defaultRowHeight="12.75"/>
  <cols>
    <col min="2" max="2" width="40.7109375" style="0" customWidth="1"/>
    <col min="4" max="5" width="20.7109375" style="0" customWidth="1"/>
  </cols>
  <sheetData>
    <row r="1" spans="1:5" ht="12.75">
      <c r="A1" s="12" t="s">
        <v>68</v>
      </c>
      <c r="B1" s="12"/>
      <c r="C1" s="12"/>
      <c r="D1" s="12"/>
      <c r="E1" s="12"/>
    </row>
    <row r="2" spans="1:5" ht="12.75">
      <c r="A2" s="12" t="s">
        <v>69</v>
      </c>
      <c r="B2" s="12"/>
      <c r="C2" s="12"/>
      <c r="D2" s="12"/>
      <c r="E2" s="12"/>
    </row>
    <row r="3" spans="1:5" ht="12.75">
      <c r="A3" s="12"/>
      <c r="B3" s="12"/>
      <c r="C3" s="12"/>
      <c r="D3" s="12"/>
      <c r="E3" s="12"/>
    </row>
    <row r="5" spans="1:5" ht="25.5">
      <c r="A5" s="13" t="s">
        <v>39</v>
      </c>
      <c r="B5" s="13" t="s">
        <v>40</v>
      </c>
      <c r="C5" s="13" t="s">
        <v>41</v>
      </c>
      <c r="D5" s="21" t="s">
        <v>86</v>
      </c>
      <c r="E5" s="13" t="s">
        <v>87</v>
      </c>
    </row>
    <row r="6" spans="1:5" ht="12.75">
      <c r="A6" s="24">
        <v>1</v>
      </c>
      <c r="B6" t="s">
        <v>34</v>
      </c>
      <c r="C6" s="24">
        <v>1</v>
      </c>
      <c r="D6" s="25">
        <v>43465</v>
      </c>
      <c r="E6" s="25">
        <f>D6+6</f>
        <v>43471</v>
      </c>
    </row>
    <row r="7" spans="1:5" ht="12.75">
      <c r="A7" s="24">
        <f>1+A6</f>
        <v>2</v>
      </c>
      <c r="B7" t="s">
        <v>35</v>
      </c>
      <c r="C7" s="24">
        <f aca="true" t="shared" si="0" ref="C7:C39">1+C6</f>
        <v>2</v>
      </c>
      <c r="D7" s="25">
        <f>7+D6</f>
        <v>43472</v>
      </c>
      <c r="E7" s="25">
        <f>7+E6</f>
        <v>43478</v>
      </c>
    </row>
    <row r="8" spans="1:5" ht="12.75">
      <c r="A8" s="24">
        <f>1+A7</f>
        <v>3</v>
      </c>
      <c r="B8" t="s">
        <v>36</v>
      </c>
      <c r="C8" s="24">
        <f t="shared" si="0"/>
        <v>3</v>
      </c>
      <c r="D8" s="25">
        <f aca="true" t="shared" si="1" ref="D8:E57">7+D7</f>
        <v>43479</v>
      </c>
      <c r="E8" s="25">
        <f t="shared" si="1"/>
        <v>43485</v>
      </c>
    </row>
    <row r="9" spans="1:5" ht="12.75">
      <c r="A9" s="24">
        <f>1+A8</f>
        <v>4</v>
      </c>
      <c r="B9" t="s">
        <v>37</v>
      </c>
      <c r="C9" s="24">
        <f t="shared" si="0"/>
        <v>4</v>
      </c>
      <c r="D9" s="25">
        <f t="shared" si="1"/>
        <v>43486</v>
      </c>
      <c r="E9" s="25">
        <f t="shared" si="1"/>
        <v>43492</v>
      </c>
    </row>
    <row r="10" spans="1:5" ht="12.75">
      <c r="A10" s="24">
        <f>1+A9</f>
        <v>5</v>
      </c>
      <c r="B10" t="s">
        <v>38</v>
      </c>
      <c r="C10" s="24">
        <f t="shared" si="0"/>
        <v>5</v>
      </c>
      <c r="D10" s="25">
        <f t="shared" si="1"/>
        <v>43493</v>
      </c>
      <c r="E10" s="25">
        <f t="shared" si="1"/>
        <v>43499</v>
      </c>
    </row>
    <row r="11" spans="1:5" ht="12.75">
      <c r="A11" s="24"/>
      <c r="C11" s="24">
        <f t="shared" si="0"/>
        <v>6</v>
      </c>
      <c r="D11" s="25">
        <f t="shared" si="1"/>
        <v>43500</v>
      </c>
      <c r="E11" s="25">
        <f t="shared" si="1"/>
        <v>43506</v>
      </c>
    </row>
    <row r="12" spans="1:5" ht="12.75">
      <c r="A12" s="24"/>
      <c r="C12" s="24">
        <f t="shared" si="0"/>
        <v>7</v>
      </c>
      <c r="D12" s="25">
        <f t="shared" si="1"/>
        <v>43507</v>
      </c>
      <c r="E12" s="25">
        <f t="shared" si="1"/>
        <v>43513</v>
      </c>
    </row>
    <row r="13" spans="1:5" ht="12.75">
      <c r="A13" s="24"/>
      <c r="C13" s="24">
        <f t="shared" si="0"/>
        <v>8</v>
      </c>
      <c r="D13" s="25">
        <f t="shared" si="1"/>
        <v>43514</v>
      </c>
      <c r="E13" s="25">
        <f t="shared" si="1"/>
        <v>43520</v>
      </c>
    </row>
    <row r="14" spans="1:5" ht="12.75">
      <c r="A14" s="24"/>
      <c r="C14" s="24">
        <f t="shared" si="0"/>
        <v>9</v>
      </c>
      <c r="D14" s="25">
        <f t="shared" si="1"/>
        <v>43521</v>
      </c>
      <c r="E14" s="25">
        <f t="shared" si="1"/>
        <v>43527</v>
      </c>
    </row>
    <row r="15" spans="1:5" ht="12.75">
      <c r="A15" s="24"/>
      <c r="C15" s="24">
        <f t="shared" si="0"/>
        <v>10</v>
      </c>
      <c r="D15" s="25">
        <f t="shared" si="1"/>
        <v>43528</v>
      </c>
      <c r="E15" s="25">
        <f t="shared" si="1"/>
        <v>43534</v>
      </c>
    </row>
    <row r="16" spans="1:5" ht="12.75">
      <c r="A16" s="24"/>
      <c r="C16" s="24">
        <f t="shared" si="0"/>
        <v>11</v>
      </c>
      <c r="D16" s="25">
        <f t="shared" si="1"/>
        <v>43535</v>
      </c>
      <c r="E16" s="25">
        <f t="shared" si="1"/>
        <v>43541</v>
      </c>
    </row>
    <row r="17" spans="1:5" ht="12.75">
      <c r="A17" s="24"/>
      <c r="C17" s="24">
        <f t="shared" si="0"/>
        <v>12</v>
      </c>
      <c r="D17" s="25">
        <f t="shared" si="1"/>
        <v>43542</v>
      </c>
      <c r="E17" s="25">
        <f t="shared" si="1"/>
        <v>43548</v>
      </c>
    </row>
    <row r="18" spans="1:5" ht="12.75">
      <c r="A18" s="24"/>
      <c r="C18" s="24">
        <f t="shared" si="0"/>
        <v>13</v>
      </c>
      <c r="D18" s="25">
        <f t="shared" si="1"/>
        <v>43549</v>
      </c>
      <c r="E18" s="25">
        <f t="shared" si="1"/>
        <v>43555</v>
      </c>
    </row>
    <row r="19" spans="1:5" ht="12.75">
      <c r="A19" s="24"/>
      <c r="C19" s="24">
        <f t="shared" si="0"/>
        <v>14</v>
      </c>
      <c r="D19" s="25">
        <f t="shared" si="1"/>
        <v>43556</v>
      </c>
      <c r="E19" s="25">
        <f t="shared" si="1"/>
        <v>43562</v>
      </c>
    </row>
    <row r="20" spans="1:5" ht="12.75">
      <c r="A20" s="24"/>
      <c r="C20" s="24">
        <f t="shared" si="0"/>
        <v>15</v>
      </c>
      <c r="D20" s="25">
        <f t="shared" si="1"/>
        <v>43563</v>
      </c>
      <c r="E20" s="25">
        <f t="shared" si="1"/>
        <v>43569</v>
      </c>
    </row>
    <row r="21" spans="1:5" ht="12.75">
      <c r="A21" s="24"/>
      <c r="C21" s="24">
        <f t="shared" si="0"/>
        <v>16</v>
      </c>
      <c r="D21" s="25">
        <f t="shared" si="1"/>
        <v>43570</v>
      </c>
      <c r="E21" s="25">
        <f t="shared" si="1"/>
        <v>43576</v>
      </c>
    </row>
    <row r="22" spans="1:5" ht="12.75">
      <c r="A22" s="24"/>
      <c r="C22" s="24">
        <f t="shared" si="0"/>
        <v>17</v>
      </c>
      <c r="D22" s="25">
        <f t="shared" si="1"/>
        <v>43577</v>
      </c>
      <c r="E22" s="25">
        <f t="shared" si="1"/>
        <v>43583</v>
      </c>
    </row>
    <row r="23" spans="1:5" ht="12.75">
      <c r="A23" s="24"/>
      <c r="C23" s="24">
        <f t="shared" si="0"/>
        <v>18</v>
      </c>
      <c r="D23" s="25">
        <f t="shared" si="1"/>
        <v>43584</v>
      </c>
      <c r="E23" s="25">
        <f t="shared" si="1"/>
        <v>43590</v>
      </c>
    </row>
    <row r="24" spans="1:5" ht="12.75">
      <c r="A24" s="24"/>
      <c r="C24" s="24">
        <f t="shared" si="0"/>
        <v>19</v>
      </c>
      <c r="D24" s="25">
        <f t="shared" si="1"/>
        <v>43591</v>
      </c>
      <c r="E24" s="25">
        <f t="shared" si="1"/>
        <v>43597</v>
      </c>
    </row>
    <row r="25" spans="1:5" ht="12.75">
      <c r="A25" s="24"/>
      <c r="C25" s="24">
        <f t="shared" si="0"/>
        <v>20</v>
      </c>
      <c r="D25" s="25">
        <f t="shared" si="1"/>
        <v>43598</v>
      </c>
      <c r="E25" s="25">
        <f t="shared" si="1"/>
        <v>43604</v>
      </c>
    </row>
    <row r="26" spans="1:5" ht="12.75">
      <c r="A26" s="24"/>
      <c r="C26" s="24">
        <f t="shared" si="0"/>
        <v>21</v>
      </c>
      <c r="D26" s="25">
        <f t="shared" si="1"/>
        <v>43605</v>
      </c>
      <c r="E26" s="25">
        <f t="shared" si="1"/>
        <v>43611</v>
      </c>
    </row>
    <row r="27" spans="1:5" ht="12.75">
      <c r="A27" s="24"/>
      <c r="C27" s="24">
        <f t="shared" si="0"/>
        <v>22</v>
      </c>
      <c r="D27" s="25">
        <f t="shared" si="1"/>
        <v>43612</v>
      </c>
      <c r="E27" s="25">
        <f t="shared" si="1"/>
        <v>43618</v>
      </c>
    </row>
    <row r="28" spans="1:5" ht="12.75">
      <c r="A28" s="24"/>
      <c r="C28" s="24">
        <f t="shared" si="0"/>
        <v>23</v>
      </c>
      <c r="D28" s="25">
        <f t="shared" si="1"/>
        <v>43619</v>
      </c>
      <c r="E28" s="25">
        <f t="shared" si="1"/>
        <v>43625</v>
      </c>
    </row>
    <row r="29" spans="1:5" ht="12.75">
      <c r="A29" s="24"/>
      <c r="C29" s="24">
        <f t="shared" si="0"/>
        <v>24</v>
      </c>
      <c r="D29" s="25">
        <f t="shared" si="1"/>
        <v>43626</v>
      </c>
      <c r="E29" s="25">
        <f t="shared" si="1"/>
        <v>43632</v>
      </c>
    </row>
    <row r="30" spans="1:5" ht="12.75">
      <c r="A30" s="24"/>
      <c r="C30" s="24">
        <f t="shared" si="0"/>
        <v>25</v>
      </c>
      <c r="D30" s="25">
        <f t="shared" si="1"/>
        <v>43633</v>
      </c>
      <c r="E30" s="25">
        <f t="shared" si="1"/>
        <v>43639</v>
      </c>
    </row>
    <row r="31" spans="1:5" ht="12.75">
      <c r="A31" s="24"/>
      <c r="C31" s="24">
        <f t="shared" si="0"/>
        <v>26</v>
      </c>
      <c r="D31" s="25">
        <f t="shared" si="1"/>
        <v>43640</v>
      </c>
      <c r="E31" s="25">
        <f t="shared" si="1"/>
        <v>43646</v>
      </c>
    </row>
    <row r="32" spans="1:5" ht="12.75">
      <c r="A32" s="24"/>
      <c r="C32" s="24">
        <f t="shared" si="0"/>
        <v>27</v>
      </c>
      <c r="D32" s="25">
        <f t="shared" si="1"/>
        <v>43647</v>
      </c>
      <c r="E32" s="25">
        <f t="shared" si="1"/>
        <v>43653</v>
      </c>
    </row>
    <row r="33" spans="1:5" ht="12.75">
      <c r="A33" s="24"/>
      <c r="C33" s="24">
        <f t="shared" si="0"/>
        <v>28</v>
      </c>
      <c r="D33" s="25">
        <f t="shared" si="1"/>
        <v>43654</v>
      </c>
      <c r="E33" s="25">
        <f t="shared" si="1"/>
        <v>43660</v>
      </c>
    </row>
    <row r="34" spans="1:5" ht="12.75">
      <c r="A34" s="24"/>
      <c r="C34" s="24">
        <f t="shared" si="0"/>
        <v>29</v>
      </c>
      <c r="D34" s="25">
        <f t="shared" si="1"/>
        <v>43661</v>
      </c>
      <c r="E34" s="25">
        <f t="shared" si="1"/>
        <v>43667</v>
      </c>
    </row>
    <row r="35" spans="1:5" ht="12.75">
      <c r="A35" s="24"/>
      <c r="C35" s="24">
        <f t="shared" si="0"/>
        <v>30</v>
      </c>
      <c r="D35" s="25">
        <f t="shared" si="1"/>
        <v>43668</v>
      </c>
      <c r="E35" s="25">
        <f t="shared" si="1"/>
        <v>43674</v>
      </c>
    </row>
    <row r="36" spans="1:5" ht="12.75">
      <c r="A36" s="24"/>
      <c r="C36" s="24">
        <f t="shared" si="0"/>
        <v>31</v>
      </c>
      <c r="D36" s="25">
        <f t="shared" si="1"/>
        <v>43675</v>
      </c>
      <c r="E36" s="25">
        <f t="shared" si="1"/>
        <v>43681</v>
      </c>
    </row>
    <row r="37" spans="1:5" ht="12.75">
      <c r="A37" s="24"/>
      <c r="C37" s="24">
        <f t="shared" si="0"/>
        <v>32</v>
      </c>
      <c r="D37" s="25">
        <f t="shared" si="1"/>
        <v>43682</v>
      </c>
      <c r="E37" s="25">
        <f t="shared" si="1"/>
        <v>43688</v>
      </c>
    </row>
    <row r="38" spans="1:5" ht="12.75">
      <c r="A38" s="24"/>
      <c r="C38" s="24">
        <f t="shared" si="0"/>
        <v>33</v>
      </c>
      <c r="D38" s="25">
        <f t="shared" si="1"/>
        <v>43689</v>
      </c>
      <c r="E38" s="25">
        <f t="shared" si="1"/>
        <v>43695</v>
      </c>
    </row>
    <row r="39" spans="1:5" ht="12.75">
      <c r="A39" s="24"/>
      <c r="C39" s="24">
        <f t="shared" si="0"/>
        <v>34</v>
      </c>
      <c r="D39" s="25">
        <f t="shared" si="1"/>
        <v>43696</v>
      </c>
      <c r="E39" s="25">
        <f t="shared" si="1"/>
        <v>43702</v>
      </c>
    </row>
    <row r="40" spans="1:5" ht="12.75">
      <c r="A40" s="24"/>
      <c r="C40" s="24">
        <f aca="true" t="shared" si="2" ref="C40:C55">1+C39</f>
        <v>35</v>
      </c>
      <c r="D40" s="25">
        <f t="shared" si="1"/>
        <v>43703</v>
      </c>
      <c r="E40" s="25">
        <f t="shared" si="1"/>
        <v>43709</v>
      </c>
    </row>
    <row r="41" spans="3:5" ht="12.75">
      <c r="C41" s="24">
        <f t="shared" si="2"/>
        <v>36</v>
      </c>
      <c r="D41" s="25">
        <f t="shared" si="1"/>
        <v>43710</v>
      </c>
      <c r="E41" s="25">
        <f t="shared" si="1"/>
        <v>43716</v>
      </c>
    </row>
    <row r="42" spans="3:5" ht="12.75">
      <c r="C42" s="24">
        <f t="shared" si="2"/>
        <v>37</v>
      </c>
      <c r="D42" s="25">
        <f t="shared" si="1"/>
        <v>43717</v>
      </c>
      <c r="E42" s="25">
        <f t="shared" si="1"/>
        <v>43723</v>
      </c>
    </row>
    <row r="43" spans="3:5" ht="12.75">
      <c r="C43" s="24">
        <f t="shared" si="2"/>
        <v>38</v>
      </c>
      <c r="D43" s="25">
        <f t="shared" si="1"/>
        <v>43724</v>
      </c>
      <c r="E43" s="25">
        <f t="shared" si="1"/>
        <v>43730</v>
      </c>
    </row>
    <row r="44" spans="3:5" ht="12.75">
      <c r="C44" s="24">
        <f t="shared" si="2"/>
        <v>39</v>
      </c>
      <c r="D44" s="25">
        <f t="shared" si="1"/>
        <v>43731</v>
      </c>
      <c r="E44" s="25">
        <f t="shared" si="1"/>
        <v>43737</v>
      </c>
    </row>
    <row r="45" spans="3:5" ht="12.75">
      <c r="C45" s="24">
        <f t="shared" si="2"/>
        <v>40</v>
      </c>
      <c r="D45" s="25">
        <f t="shared" si="1"/>
        <v>43738</v>
      </c>
      <c r="E45" s="25">
        <f t="shared" si="1"/>
        <v>43744</v>
      </c>
    </row>
    <row r="46" spans="3:5" ht="12.75">
      <c r="C46" s="24">
        <f t="shared" si="2"/>
        <v>41</v>
      </c>
      <c r="D46" s="25">
        <f t="shared" si="1"/>
        <v>43745</v>
      </c>
      <c r="E46" s="25">
        <f t="shared" si="1"/>
        <v>43751</v>
      </c>
    </row>
    <row r="47" spans="3:5" ht="12.75">
      <c r="C47" s="24">
        <f t="shared" si="2"/>
        <v>42</v>
      </c>
      <c r="D47" s="25">
        <f t="shared" si="1"/>
        <v>43752</v>
      </c>
      <c r="E47" s="25">
        <f t="shared" si="1"/>
        <v>43758</v>
      </c>
    </row>
    <row r="48" spans="3:5" ht="12.75">
      <c r="C48" s="24">
        <f t="shared" si="2"/>
        <v>43</v>
      </c>
      <c r="D48" s="25">
        <f t="shared" si="1"/>
        <v>43759</v>
      </c>
      <c r="E48" s="25">
        <f t="shared" si="1"/>
        <v>43765</v>
      </c>
    </row>
    <row r="49" spans="3:5" ht="12.75">
      <c r="C49" s="24">
        <f t="shared" si="2"/>
        <v>44</v>
      </c>
      <c r="D49" s="25">
        <f t="shared" si="1"/>
        <v>43766</v>
      </c>
      <c r="E49" s="25">
        <f t="shared" si="1"/>
        <v>43772</v>
      </c>
    </row>
    <row r="50" spans="3:5" ht="12.75">
      <c r="C50" s="24">
        <f t="shared" si="2"/>
        <v>45</v>
      </c>
      <c r="D50" s="25">
        <f t="shared" si="1"/>
        <v>43773</v>
      </c>
      <c r="E50" s="25">
        <f t="shared" si="1"/>
        <v>43779</v>
      </c>
    </row>
    <row r="51" spans="3:5" ht="12.75">
      <c r="C51" s="24">
        <f t="shared" si="2"/>
        <v>46</v>
      </c>
      <c r="D51" s="25">
        <f t="shared" si="1"/>
        <v>43780</v>
      </c>
      <c r="E51" s="25">
        <f t="shared" si="1"/>
        <v>43786</v>
      </c>
    </row>
    <row r="52" spans="3:5" ht="12.75">
      <c r="C52" s="24">
        <f t="shared" si="2"/>
        <v>47</v>
      </c>
      <c r="D52" s="25">
        <f t="shared" si="1"/>
        <v>43787</v>
      </c>
      <c r="E52" s="25">
        <f t="shared" si="1"/>
        <v>43793</v>
      </c>
    </row>
    <row r="53" spans="3:5" ht="12.75">
      <c r="C53" s="24">
        <f t="shared" si="2"/>
        <v>48</v>
      </c>
      <c r="D53" s="25">
        <f t="shared" si="1"/>
        <v>43794</v>
      </c>
      <c r="E53" s="25">
        <f t="shared" si="1"/>
        <v>43800</v>
      </c>
    </row>
    <row r="54" spans="3:5" ht="12.75">
      <c r="C54" s="24">
        <f t="shared" si="2"/>
        <v>49</v>
      </c>
      <c r="D54" s="25">
        <f t="shared" si="1"/>
        <v>43801</v>
      </c>
      <c r="E54" s="25">
        <f t="shared" si="1"/>
        <v>43807</v>
      </c>
    </row>
    <row r="55" spans="3:5" ht="12.75">
      <c r="C55" s="24">
        <f t="shared" si="2"/>
        <v>50</v>
      </c>
      <c r="D55" s="25">
        <f t="shared" si="1"/>
        <v>43808</v>
      </c>
      <c r="E55" s="25">
        <f t="shared" si="1"/>
        <v>43814</v>
      </c>
    </row>
    <row r="56" spans="3:5" ht="12.75">
      <c r="C56" s="24">
        <f aca="true" t="shared" si="3" ref="C56:C61">1+C55</f>
        <v>51</v>
      </c>
      <c r="D56" s="25">
        <f t="shared" si="1"/>
        <v>43815</v>
      </c>
      <c r="E56" s="25">
        <f t="shared" si="1"/>
        <v>43821</v>
      </c>
    </row>
    <row r="57" spans="3:5" ht="12.75">
      <c r="C57" s="24">
        <f t="shared" si="3"/>
        <v>52</v>
      </c>
      <c r="D57" s="25">
        <f t="shared" si="1"/>
        <v>43822</v>
      </c>
      <c r="E57" s="25">
        <f t="shared" si="1"/>
        <v>43828</v>
      </c>
    </row>
    <row r="58" spans="3:5" ht="12.75">
      <c r="C58" s="24">
        <f t="shared" si="3"/>
        <v>53</v>
      </c>
      <c r="D58" s="25" t="s">
        <v>85</v>
      </c>
      <c r="E58" s="25" t="s">
        <v>85</v>
      </c>
    </row>
    <row r="59" spans="3:5" ht="12.75">
      <c r="C59" s="24">
        <f t="shared" si="3"/>
        <v>54</v>
      </c>
      <c r="D59" s="25" t="s">
        <v>28</v>
      </c>
      <c r="E59" s="25" t="s">
        <v>28</v>
      </c>
    </row>
    <row r="60" spans="3:5" ht="12.75">
      <c r="C60" s="24">
        <f t="shared" si="3"/>
        <v>55</v>
      </c>
      <c r="D60" s="25" t="s">
        <v>27</v>
      </c>
      <c r="E60" s="25" t="s">
        <v>27</v>
      </c>
    </row>
    <row r="61" spans="3:5" ht="12.75">
      <c r="C61" s="24">
        <f t="shared" si="3"/>
        <v>56</v>
      </c>
      <c r="D61" s="25" t="s">
        <v>42</v>
      </c>
      <c r="E61" s="25" t="s">
        <v>42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 topLeftCell="A1">
      <pane xSplit="2" ySplit="3" topLeftCell="C4" activePane="bottomRight" state="frozen"/>
      <selection pane="topLeft" activeCell="C56" sqref="C56"/>
      <selection pane="topRight" activeCell="C56" sqref="C56"/>
      <selection pane="bottomLeft" activeCell="C56" sqref="C56"/>
      <selection pane="bottomRight" activeCell="C4" sqref="C4"/>
    </sheetView>
  </sheetViews>
  <sheetFormatPr defaultColWidth="11.421875" defaultRowHeight="12.75"/>
  <cols>
    <col min="1" max="1" width="5.7109375" style="0" customWidth="1"/>
    <col min="3" max="20" width="11.7109375" style="0" customWidth="1"/>
    <col min="21" max="21" width="5.7109375" style="0" customWidth="1"/>
  </cols>
  <sheetData>
    <row r="1" ht="12.75">
      <c r="A1" s="1" t="str">
        <f>Datos!B10</f>
        <v>Nombre del trabajador 5</v>
      </c>
    </row>
    <row r="3" spans="1:21" ht="38.25">
      <c r="A3" s="21" t="s">
        <v>43</v>
      </c>
      <c r="B3" s="26" t="s">
        <v>44</v>
      </c>
      <c r="C3" s="21" t="s">
        <v>25</v>
      </c>
      <c r="D3" s="30" t="s">
        <v>78</v>
      </c>
      <c r="E3" s="26" t="s">
        <v>45</v>
      </c>
      <c r="F3" s="26" t="s">
        <v>46</v>
      </c>
      <c r="G3" s="29" t="s">
        <v>75</v>
      </c>
      <c r="H3" s="21" t="s">
        <v>83</v>
      </c>
      <c r="I3" s="30" t="s">
        <v>76</v>
      </c>
      <c r="J3" s="26" t="s">
        <v>47</v>
      </c>
      <c r="K3" s="26" t="s">
        <v>52</v>
      </c>
      <c r="L3" s="26" t="s">
        <v>48</v>
      </c>
      <c r="M3" s="26" t="s">
        <v>26</v>
      </c>
      <c r="N3" s="21" t="s">
        <v>27</v>
      </c>
      <c r="O3" s="26" t="s">
        <v>49</v>
      </c>
      <c r="P3" s="26" t="s">
        <v>53</v>
      </c>
      <c r="Q3" s="26" t="s">
        <v>54</v>
      </c>
      <c r="R3" s="26" t="s">
        <v>55</v>
      </c>
      <c r="S3" s="21" t="s">
        <v>28</v>
      </c>
      <c r="T3" s="26" t="s">
        <v>51</v>
      </c>
      <c r="U3" s="26" t="s">
        <v>50</v>
      </c>
    </row>
    <row r="4" spans="1:21" ht="12.75">
      <c r="A4" s="20">
        <f>Datos!C6</f>
        <v>1</v>
      </c>
      <c r="B4" s="19">
        <f>Datos!D6</f>
        <v>43465</v>
      </c>
      <c r="C4" s="1"/>
      <c r="D4" s="1"/>
      <c r="E4" s="1"/>
      <c r="F4" s="1">
        <f>IF(H4&lt;I4,0,H4-I4)</f>
        <v>0</v>
      </c>
      <c r="G4" s="1">
        <f>IF(I4&lt;H4,0,I4-H4)</f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>
        <f aca="true" t="shared" si="0" ref="T4:T35">C4+D4+E4-F4+G4-J4-K4+L4+M4+N4+O4+P4+Q4+R4+S4</f>
        <v>0</v>
      </c>
      <c r="U4" s="20"/>
    </row>
    <row r="5" spans="1:21" ht="12.75">
      <c r="A5" s="20">
        <f>Datos!C7</f>
        <v>2</v>
      </c>
      <c r="B5" s="19">
        <f>Datos!D7</f>
        <v>43472</v>
      </c>
      <c r="C5" s="1">
        <f>C4</f>
        <v>0</v>
      </c>
      <c r="D5" s="1">
        <f aca="true" t="shared" si="1" ref="D5:D55">D4</f>
        <v>0</v>
      </c>
      <c r="E5" s="1">
        <f aca="true" t="shared" si="2" ref="E5:E55">E4</f>
        <v>0</v>
      </c>
      <c r="F5" s="1">
        <f aca="true" t="shared" si="3" ref="F5:F59">IF(H5&lt;I5,0,H5-I5)</f>
        <v>0</v>
      </c>
      <c r="G5" s="1">
        <f aca="true" t="shared" si="4" ref="G5:G59">IF(I5&lt;H5,0,I5-H5)</f>
        <v>0</v>
      </c>
      <c r="H5" s="1">
        <f aca="true" t="shared" si="5" ref="H5:H55">H4</f>
        <v>0</v>
      </c>
      <c r="I5" s="1">
        <f aca="true" t="shared" si="6" ref="I5:I55">I4</f>
        <v>0</v>
      </c>
      <c r="J5" s="1">
        <f aca="true" t="shared" si="7" ref="J5:K55">J4</f>
        <v>0</v>
      </c>
      <c r="K5" s="1">
        <f t="shared" si="7"/>
        <v>0</v>
      </c>
      <c r="L5" s="1"/>
      <c r="M5" s="1"/>
      <c r="N5" s="1"/>
      <c r="O5" s="1"/>
      <c r="P5" s="1"/>
      <c r="Q5" s="1"/>
      <c r="R5" s="1"/>
      <c r="S5" s="1"/>
      <c r="T5" s="1">
        <f t="shared" si="0"/>
        <v>0</v>
      </c>
      <c r="U5" s="20"/>
    </row>
    <row r="6" spans="1:21" ht="12.75">
      <c r="A6" s="20">
        <f>Datos!C8</f>
        <v>3</v>
      </c>
      <c r="B6" s="19">
        <f>Datos!D8</f>
        <v>43479</v>
      </c>
      <c r="C6" s="1">
        <f aca="true" t="shared" si="8" ref="C6:C55">C5</f>
        <v>0</v>
      </c>
      <c r="D6" s="1">
        <f t="shared" si="1"/>
        <v>0</v>
      </c>
      <c r="E6" s="1">
        <f t="shared" si="2"/>
        <v>0</v>
      </c>
      <c r="F6" s="1">
        <f t="shared" si="3"/>
        <v>0</v>
      </c>
      <c r="G6" s="1">
        <f t="shared" si="4"/>
        <v>0</v>
      </c>
      <c r="H6" s="1">
        <f t="shared" si="5"/>
        <v>0</v>
      </c>
      <c r="I6" s="1">
        <f t="shared" si="6"/>
        <v>0</v>
      </c>
      <c r="J6" s="1">
        <f t="shared" si="7"/>
        <v>0</v>
      </c>
      <c r="K6" s="1">
        <f t="shared" si="7"/>
        <v>0</v>
      </c>
      <c r="L6" s="1"/>
      <c r="M6" s="1"/>
      <c r="N6" s="1"/>
      <c r="O6" s="1"/>
      <c r="P6" s="1"/>
      <c r="Q6" s="1"/>
      <c r="R6" s="1"/>
      <c r="S6" s="1"/>
      <c r="T6" s="1">
        <f t="shared" si="0"/>
        <v>0</v>
      </c>
      <c r="U6" s="20"/>
    </row>
    <row r="7" spans="1:21" ht="12.75">
      <c r="A7" s="20">
        <f>Datos!C9</f>
        <v>4</v>
      </c>
      <c r="B7" s="19">
        <f>Datos!D9</f>
        <v>43486</v>
      </c>
      <c r="C7" s="1">
        <f t="shared" si="8"/>
        <v>0</v>
      </c>
      <c r="D7" s="1">
        <f t="shared" si="1"/>
        <v>0</v>
      </c>
      <c r="E7" s="1">
        <f t="shared" si="2"/>
        <v>0</v>
      </c>
      <c r="F7" s="1">
        <f t="shared" si="3"/>
        <v>0</v>
      </c>
      <c r="G7" s="1">
        <f t="shared" si="4"/>
        <v>0</v>
      </c>
      <c r="H7" s="1">
        <f t="shared" si="5"/>
        <v>0</v>
      </c>
      <c r="I7" s="1">
        <f t="shared" si="6"/>
        <v>0</v>
      </c>
      <c r="J7" s="1">
        <f t="shared" si="7"/>
        <v>0</v>
      </c>
      <c r="K7" s="1">
        <f t="shared" si="7"/>
        <v>0</v>
      </c>
      <c r="L7" s="1"/>
      <c r="M7" s="1"/>
      <c r="N7" s="1"/>
      <c r="O7" s="1"/>
      <c r="P7" s="1"/>
      <c r="Q7" s="1"/>
      <c r="R7" s="1"/>
      <c r="S7" s="1"/>
      <c r="T7" s="1">
        <f t="shared" si="0"/>
        <v>0</v>
      </c>
      <c r="U7" s="20"/>
    </row>
    <row r="8" spans="1:21" ht="12.75">
      <c r="A8" s="20">
        <f>Datos!C10</f>
        <v>5</v>
      </c>
      <c r="B8" s="19">
        <f>Datos!D10</f>
        <v>43493</v>
      </c>
      <c r="C8" s="1">
        <f t="shared" si="8"/>
        <v>0</v>
      </c>
      <c r="D8" s="1">
        <f t="shared" si="1"/>
        <v>0</v>
      </c>
      <c r="E8" s="1">
        <f t="shared" si="2"/>
        <v>0</v>
      </c>
      <c r="F8" s="1">
        <f t="shared" si="3"/>
        <v>0</v>
      </c>
      <c r="G8" s="1">
        <f t="shared" si="4"/>
        <v>0</v>
      </c>
      <c r="H8" s="1">
        <f t="shared" si="5"/>
        <v>0</v>
      </c>
      <c r="I8" s="1">
        <f t="shared" si="6"/>
        <v>0</v>
      </c>
      <c r="J8" s="1">
        <f t="shared" si="7"/>
        <v>0</v>
      </c>
      <c r="K8" s="1">
        <f t="shared" si="7"/>
        <v>0</v>
      </c>
      <c r="L8" s="1"/>
      <c r="M8" s="1"/>
      <c r="N8" s="1"/>
      <c r="O8" s="1"/>
      <c r="P8" s="1"/>
      <c r="Q8" s="1"/>
      <c r="R8" s="1"/>
      <c r="S8" s="1"/>
      <c r="T8" s="1">
        <f t="shared" si="0"/>
        <v>0</v>
      </c>
      <c r="U8" s="20"/>
    </row>
    <row r="9" spans="1:21" ht="12.75">
      <c r="A9" s="20">
        <f>Datos!C11</f>
        <v>6</v>
      </c>
      <c r="B9" s="19">
        <f>Datos!D11</f>
        <v>43500</v>
      </c>
      <c r="C9" s="1">
        <f t="shared" si="8"/>
        <v>0</v>
      </c>
      <c r="D9" s="1">
        <f t="shared" si="1"/>
        <v>0</v>
      </c>
      <c r="E9" s="1">
        <f t="shared" si="2"/>
        <v>0</v>
      </c>
      <c r="F9" s="1">
        <f t="shared" si="3"/>
        <v>0</v>
      </c>
      <c r="G9" s="1">
        <f t="shared" si="4"/>
        <v>0</v>
      </c>
      <c r="H9" s="1">
        <f t="shared" si="5"/>
        <v>0</v>
      </c>
      <c r="I9" s="1">
        <f t="shared" si="6"/>
        <v>0</v>
      </c>
      <c r="J9" s="1">
        <f t="shared" si="7"/>
        <v>0</v>
      </c>
      <c r="K9" s="1">
        <f t="shared" si="7"/>
        <v>0</v>
      </c>
      <c r="L9" s="1"/>
      <c r="M9" s="1"/>
      <c r="N9" s="1"/>
      <c r="O9" s="1"/>
      <c r="P9" s="1"/>
      <c r="Q9" s="1"/>
      <c r="R9" s="1"/>
      <c r="S9" s="1"/>
      <c r="T9" s="1">
        <f t="shared" si="0"/>
        <v>0</v>
      </c>
      <c r="U9" s="20"/>
    </row>
    <row r="10" spans="1:21" ht="12.75">
      <c r="A10" s="20">
        <f>Datos!C12</f>
        <v>7</v>
      </c>
      <c r="B10" s="19">
        <f>Datos!D12</f>
        <v>43507</v>
      </c>
      <c r="C10" s="1">
        <f t="shared" si="8"/>
        <v>0</v>
      </c>
      <c r="D10" s="1">
        <f t="shared" si="1"/>
        <v>0</v>
      </c>
      <c r="E10" s="1">
        <f t="shared" si="2"/>
        <v>0</v>
      </c>
      <c r="F10" s="1">
        <f t="shared" si="3"/>
        <v>0</v>
      </c>
      <c r="G10" s="1">
        <f t="shared" si="4"/>
        <v>0</v>
      </c>
      <c r="H10" s="1">
        <f t="shared" si="5"/>
        <v>0</v>
      </c>
      <c r="I10" s="1">
        <f t="shared" si="6"/>
        <v>0</v>
      </c>
      <c r="J10" s="1">
        <f t="shared" si="7"/>
        <v>0</v>
      </c>
      <c r="K10" s="1">
        <f t="shared" si="7"/>
        <v>0</v>
      </c>
      <c r="L10" s="1"/>
      <c r="M10" s="1"/>
      <c r="N10" s="1"/>
      <c r="O10" s="1"/>
      <c r="P10" s="1"/>
      <c r="Q10" s="1"/>
      <c r="R10" s="1"/>
      <c r="S10" s="1"/>
      <c r="T10" s="1">
        <f t="shared" si="0"/>
        <v>0</v>
      </c>
      <c r="U10" s="20"/>
    </row>
    <row r="11" spans="1:21" ht="12.75">
      <c r="A11" s="20">
        <f>Datos!C13</f>
        <v>8</v>
      </c>
      <c r="B11" s="19">
        <f>Datos!D13</f>
        <v>43514</v>
      </c>
      <c r="C11" s="1">
        <f t="shared" si="8"/>
        <v>0</v>
      </c>
      <c r="D11" s="1">
        <f t="shared" si="1"/>
        <v>0</v>
      </c>
      <c r="E11" s="1">
        <f t="shared" si="2"/>
        <v>0</v>
      </c>
      <c r="F11" s="1">
        <f t="shared" si="3"/>
        <v>0</v>
      </c>
      <c r="G11" s="1">
        <f t="shared" si="4"/>
        <v>0</v>
      </c>
      <c r="H11" s="1">
        <f t="shared" si="5"/>
        <v>0</v>
      </c>
      <c r="I11" s="1">
        <f t="shared" si="6"/>
        <v>0</v>
      </c>
      <c r="J11" s="1">
        <f t="shared" si="7"/>
        <v>0</v>
      </c>
      <c r="K11" s="1">
        <f t="shared" si="7"/>
        <v>0</v>
      </c>
      <c r="L11" s="1"/>
      <c r="M11" s="1"/>
      <c r="N11" s="1"/>
      <c r="O11" s="1"/>
      <c r="P11" s="1"/>
      <c r="Q11" s="1"/>
      <c r="R11" s="1"/>
      <c r="S11" s="1"/>
      <c r="T11" s="1">
        <f t="shared" si="0"/>
        <v>0</v>
      </c>
      <c r="U11" s="20"/>
    </row>
    <row r="12" spans="1:21" ht="12.75">
      <c r="A12" s="20">
        <f>Datos!C14</f>
        <v>9</v>
      </c>
      <c r="B12" s="19">
        <f>Datos!D14</f>
        <v>43521</v>
      </c>
      <c r="C12" s="1">
        <f t="shared" si="8"/>
        <v>0</v>
      </c>
      <c r="D12" s="1">
        <f t="shared" si="1"/>
        <v>0</v>
      </c>
      <c r="E12" s="1">
        <f t="shared" si="2"/>
        <v>0</v>
      </c>
      <c r="F12" s="1">
        <f t="shared" si="3"/>
        <v>0</v>
      </c>
      <c r="G12" s="1">
        <f t="shared" si="4"/>
        <v>0</v>
      </c>
      <c r="H12" s="1">
        <f t="shared" si="5"/>
        <v>0</v>
      </c>
      <c r="I12" s="1">
        <f t="shared" si="6"/>
        <v>0</v>
      </c>
      <c r="J12" s="1">
        <f t="shared" si="7"/>
        <v>0</v>
      </c>
      <c r="K12" s="1">
        <f t="shared" si="7"/>
        <v>0</v>
      </c>
      <c r="L12" s="1"/>
      <c r="M12" s="1"/>
      <c r="N12" s="1"/>
      <c r="O12" s="1"/>
      <c r="P12" s="1"/>
      <c r="Q12" s="1"/>
      <c r="R12" s="1"/>
      <c r="S12" s="1"/>
      <c r="T12" s="1">
        <f t="shared" si="0"/>
        <v>0</v>
      </c>
      <c r="U12" s="20"/>
    </row>
    <row r="13" spans="1:21" ht="12.75">
      <c r="A13" s="20">
        <f>Datos!C15</f>
        <v>10</v>
      </c>
      <c r="B13" s="19">
        <f>Datos!D15</f>
        <v>43528</v>
      </c>
      <c r="C13" s="1">
        <f t="shared" si="8"/>
        <v>0</v>
      </c>
      <c r="D13" s="1">
        <f t="shared" si="1"/>
        <v>0</v>
      </c>
      <c r="E13" s="1">
        <f t="shared" si="2"/>
        <v>0</v>
      </c>
      <c r="F13" s="1">
        <f t="shared" si="3"/>
        <v>0</v>
      </c>
      <c r="G13" s="1">
        <f t="shared" si="4"/>
        <v>0</v>
      </c>
      <c r="H13" s="1">
        <f t="shared" si="5"/>
        <v>0</v>
      </c>
      <c r="I13" s="1">
        <f t="shared" si="6"/>
        <v>0</v>
      </c>
      <c r="J13" s="1">
        <f t="shared" si="7"/>
        <v>0</v>
      </c>
      <c r="K13" s="1">
        <f t="shared" si="7"/>
        <v>0</v>
      </c>
      <c r="L13" s="1"/>
      <c r="M13" s="1"/>
      <c r="N13" s="1"/>
      <c r="O13" s="1"/>
      <c r="P13" s="1"/>
      <c r="Q13" s="1"/>
      <c r="R13" s="1"/>
      <c r="S13" s="1"/>
      <c r="T13" s="1">
        <f t="shared" si="0"/>
        <v>0</v>
      </c>
      <c r="U13" s="20"/>
    </row>
    <row r="14" spans="1:21" ht="12.75">
      <c r="A14" s="20">
        <f>Datos!C16</f>
        <v>11</v>
      </c>
      <c r="B14" s="19">
        <f>Datos!D16</f>
        <v>43535</v>
      </c>
      <c r="C14" s="1">
        <f t="shared" si="8"/>
        <v>0</v>
      </c>
      <c r="D14" s="1">
        <f t="shared" si="1"/>
        <v>0</v>
      </c>
      <c r="E14" s="1">
        <f t="shared" si="2"/>
        <v>0</v>
      </c>
      <c r="F14" s="1">
        <f t="shared" si="3"/>
        <v>0</v>
      </c>
      <c r="G14" s="1">
        <f t="shared" si="4"/>
        <v>0</v>
      </c>
      <c r="H14" s="1">
        <f t="shared" si="5"/>
        <v>0</v>
      </c>
      <c r="I14" s="1">
        <f t="shared" si="6"/>
        <v>0</v>
      </c>
      <c r="J14" s="1">
        <f t="shared" si="7"/>
        <v>0</v>
      </c>
      <c r="K14" s="1">
        <f t="shared" si="7"/>
        <v>0</v>
      </c>
      <c r="L14" s="1"/>
      <c r="M14" s="1"/>
      <c r="N14" s="1"/>
      <c r="O14" s="1"/>
      <c r="P14" s="1"/>
      <c r="Q14" s="1"/>
      <c r="R14" s="1"/>
      <c r="S14" s="1"/>
      <c r="T14" s="1">
        <f t="shared" si="0"/>
        <v>0</v>
      </c>
      <c r="U14" s="20"/>
    </row>
    <row r="15" spans="1:21" ht="12.75">
      <c r="A15" s="20">
        <f>Datos!C17</f>
        <v>12</v>
      </c>
      <c r="B15" s="19">
        <f>Datos!D17</f>
        <v>43542</v>
      </c>
      <c r="C15" s="1">
        <f t="shared" si="8"/>
        <v>0</v>
      </c>
      <c r="D15" s="1">
        <f t="shared" si="1"/>
        <v>0</v>
      </c>
      <c r="E15" s="1">
        <f t="shared" si="2"/>
        <v>0</v>
      </c>
      <c r="F15" s="1">
        <f t="shared" si="3"/>
        <v>0</v>
      </c>
      <c r="G15" s="1">
        <f t="shared" si="4"/>
        <v>0</v>
      </c>
      <c r="H15" s="1">
        <f t="shared" si="5"/>
        <v>0</v>
      </c>
      <c r="I15" s="1">
        <f t="shared" si="6"/>
        <v>0</v>
      </c>
      <c r="J15" s="1">
        <f t="shared" si="7"/>
        <v>0</v>
      </c>
      <c r="K15" s="1">
        <f t="shared" si="7"/>
        <v>0</v>
      </c>
      <c r="L15" s="1"/>
      <c r="M15" s="1"/>
      <c r="N15" s="1"/>
      <c r="O15" s="1"/>
      <c r="P15" s="1"/>
      <c r="Q15" s="1"/>
      <c r="R15" s="1"/>
      <c r="S15" s="1"/>
      <c r="T15" s="1">
        <f t="shared" si="0"/>
        <v>0</v>
      </c>
      <c r="U15" s="20"/>
    </row>
    <row r="16" spans="1:21" ht="12.75">
      <c r="A16" s="20">
        <f>Datos!C18</f>
        <v>13</v>
      </c>
      <c r="B16" s="19">
        <f>Datos!D18</f>
        <v>43549</v>
      </c>
      <c r="C16" s="1">
        <f t="shared" si="8"/>
        <v>0</v>
      </c>
      <c r="D16" s="1">
        <f t="shared" si="1"/>
        <v>0</v>
      </c>
      <c r="E16" s="1">
        <f t="shared" si="2"/>
        <v>0</v>
      </c>
      <c r="F16" s="1">
        <f t="shared" si="3"/>
        <v>0</v>
      </c>
      <c r="G16" s="1">
        <f t="shared" si="4"/>
        <v>0</v>
      </c>
      <c r="H16" s="1">
        <f t="shared" si="5"/>
        <v>0</v>
      </c>
      <c r="I16" s="1">
        <f t="shared" si="6"/>
        <v>0</v>
      </c>
      <c r="J16" s="1">
        <f t="shared" si="7"/>
        <v>0</v>
      </c>
      <c r="K16" s="1">
        <f t="shared" si="7"/>
        <v>0</v>
      </c>
      <c r="L16" s="1"/>
      <c r="M16" s="1"/>
      <c r="N16" s="1"/>
      <c r="O16" s="1"/>
      <c r="P16" s="1"/>
      <c r="Q16" s="1"/>
      <c r="R16" s="1"/>
      <c r="S16" s="1"/>
      <c r="T16" s="1">
        <f t="shared" si="0"/>
        <v>0</v>
      </c>
      <c r="U16" s="20"/>
    </row>
    <row r="17" spans="1:21" ht="12.75">
      <c r="A17" s="20">
        <f>Datos!C19</f>
        <v>14</v>
      </c>
      <c r="B17" s="19">
        <f>Datos!D19</f>
        <v>43556</v>
      </c>
      <c r="C17" s="1">
        <f t="shared" si="8"/>
        <v>0</v>
      </c>
      <c r="D17" s="1">
        <f t="shared" si="1"/>
        <v>0</v>
      </c>
      <c r="E17" s="1">
        <f t="shared" si="2"/>
        <v>0</v>
      </c>
      <c r="F17" s="1">
        <f t="shared" si="3"/>
        <v>0</v>
      </c>
      <c r="G17" s="1">
        <f t="shared" si="4"/>
        <v>0</v>
      </c>
      <c r="H17" s="1">
        <f t="shared" si="5"/>
        <v>0</v>
      </c>
      <c r="I17" s="1">
        <f t="shared" si="6"/>
        <v>0</v>
      </c>
      <c r="J17" s="1">
        <f t="shared" si="7"/>
        <v>0</v>
      </c>
      <c r="K17" s="1">
        <f t="shared" si="7"/>
        <v>0</v>
      </c>
      <c r="L17" s="1"/>
      <c r="M17" s="1"/>
      <c r="N17" s="1"/>
      <c r="O17" s="1"/>
      <c r="P17" s="1"/>
      <c r="Q17" s="1"/>
      <c r="R17" s="1"/>
      <c r="S17" s="1"/>
      <c r="T17" s="1">
        <f t="shared" si="0"/>
        <v>0</v>
      </c>
      <c r="U17" s="20"/>
    </row>
    <row r="18" spans="1:21" ht="12.75">
      <c r="A18" s="20">
        <f>Datos!C20</f>
        <v>15</v>
      </c>
      <c r="B18" s="19">
        <f>Datos!D20</f>
        <v>43563</v>
      </c>
      <c r="C18" s="1">
        <f t="shared" si="8"/>
        <v>0</v>
      </c>
      <c r="D18" s="1">
        <f t="shared" si="1"/>
        <v>0</v>
      </c>
      <c r="E18" s="1">
        <f t="shared" si="2"/>
        <v>0</v>
      </c>
      <c r="F18" s="1">
        <f t="shared" si="3"/>
        <v>0</v>
      </c>
      <c r="G18" s="1">
        <f t="shared" si="4"/>
        <v>0</v>
      </c>
      <c r="H18" s="1">
        <f t="shared" si="5"/>
        <v>0</v>
      </c>
      <c r="I18" s="1">
        <f t="shared" si="6"/>
        <v>0</v>
      </c>
      <c r="J18" s="1">
        <f t="shared" si="7"/>
        <v>0</v>
      </c>
      <c r="K18" s="1">
        <f t="shared" si="7"/>
        <v>0</v>
      </c>
      <c r="L18" s="1"/>
      <c r="M18" s="1"/>
      <c r="N18" s="1"/>
      <c r="O18" s="1"/>
      <c r="P18" s="1"/>
      <c r="Q18" s="1"/>
      <c r="R18" s="1"/>
      <c r="S18" s="1"/>
      <c r="T18" s="1">
        <f t="shared" si="0"/>
        <v>0</v>
      </c>
      <c r="U18" s="20"/>
    </row>
    <row r="19" spans="1:21" ht="12.75">
      <c r="A19" s="20">
        <f>Datos!C21</f>
        <v>16</v>
      </c>
      <c r="B19" s="19">
        <f>Datos!D21</f>
        <v>43570</v>
      </c>
      <c r="C19" s="1">
        <f t="shared" si="8"/>
        <v>0</v>
      </c>
      <c r="D19" s="1">
        <f t="shared" si="1"/>
        <v>0</v>
      </c>
      <c r="E19" s="1">
        <f t="shared" si="2"/>
        <v>0</v>
      </c>
      <c r="F19" s="1">
        <f t="shared" si="3"/>
        <v>0</v>
      </c>
      <c r="G19" s="1">
        <f t="shared" si="4"/>
        <v>0</v>
      </c>
      <c r="H19" s="1">
        <f t="shared" si="5"/>
        <v>0</v>
      </c>
      <c r="I19" s="1">
        <f t="shared" si="6"/>
        <v>0</v>
      </c>
      <c r="J19" s="1">
        <f t="shared" si="7"/>
        <v>0</v>
      </c>
      <c r="K19" s="1">
        <f t="shared" si="7"/>
        <v>0</v>
      </c>
      <c r="L19" s="1"/>
      <c r="M19" s="1"/>
      <c r="N19" s="1"/>
      <c r="O19" s="1"/>
      <c r="P19" s="1"/>
      <c r="Q19" s="1"/>
      <c r="R19" s="1"/>
      <c r="S19" s="1"/>
      <c r="T19" s="1">
        <f t="shared" si="0"/>
        <v>0</v>
      </c>
      <c r="U19" s="20"/>
    </row>
    <row r="20" spans="1:21" ht="12.75">
      <c r="A20" s="20">
        <f>Datos!C22</f>
        <v>17</v>
      </c>
      <c r="B20" s="19">
        <f>Datos!D22</f>
        <v>43577</v>
      </c>
      <c r="C20" s="1">
        <f t="shared" si="8"/>
        <v>0</v>
      </c>
      <c r="D20" s="1">
        <f t="shared" si="1"/>
        <v>0</v>
      </c>
      <c r="E20" s="1">
        <f t="shared" si="2"/>
        <v>0</v>
      </c>
      <c r="F20" s="1">
        <f t="shared" si="3"/>
        <v>0</v>
      </c>
      <c r="G20" s="1">
        <f t="shared" si="4"/>
        <v>0</v>
      </c>
      <c r="H20" s="1">
        <f t="shared" si="5"/>
        <v>0</v>
      </c>
      <c r="I20" s="1">
        <f t="shared" si="6"/>
        <v>0</v>
      </c>
      <c r="J20" s="1">
        <f t="shared" si="7"/>
        <v>0</v>
      </c>
      <c r="K20" s="1">
        <f t="shared" si="7"/>
        <v>0</v>
      </c>
      <c r="L20" s="1"/>
      <c r="M20" s="1"/>
      <c r="N20" s="1"/>
      <c r="O20" s="1"/>
      <c r="P20" s="1"/>
      <c r="Q20" s="1"/>
      <c r="R20" s="1"/>
      <c r="S20" s="1"/>
      <c r="T20" s="1">
        <f t="shared" si="0"/>
        <v>0</v>
      </c>
      <c r="U20" s="20"/>
    </row>
    <row r="21" spans="1:21" ht="12.75">
      <c r="A21" s="20">
        <f>Datos!C23</f>
        <v>18</v>
      </c>
      <c r="B21" s="19">
        <f>Datos!D23</f>
        <v>43584</v>
      </c>
      <c r="C21" s="1">
        <f t="shared" si="8"/>
        <v>0</v>
      </c>
      <c r="D21" s="1">
        <f t="shared" si="1"/>
        <v>0</v>
      </c>
      <c r="E21" s="1">
        <f t="shared" si="2"/>
        <v>0</v>
      </c>
      <c r="F21" s="1">
        <f t="shared" si="3"/>
        <v>0</v>
      </c>
      <c r="G21" s="1">
        <f t="shared" si="4"/>
        <v>0</v>
      </c>
      <c r="H21" s="1">
        <f t="shared" si="5"/>
        <v>0</v>
      </c>
      <c r="I21" s="1">
        <f t="shared" si="6"/>
        <v>0</v>
      </c>
      <c r="J21" s="1">
        <f t="shared" si="7"/>
        <v>0</v>
      </c>
      <c r="K21" s="1">
        <f t="shared" si="7"/>
        <v>0</v>
      </c>
      <c r="L21" s="1"/>
      <c r="M21" s="1"/>
      <c r="N21" s="1"/>
      <c r="O21" s="1"/>
      <c r="P21" s="1"/>
      <c r="Q21" s="1"/>
      <c r="R21" s="1"/>
      <c r="S21" s="1"/>
      <c r="T21" s="1">
        <f t="shared" si="0"/>
        <v>0</v>
      </c>
      <c r="U21" s="20"/>
    </row>
    <row r="22" spans="1:21" ht="12.75">
      <c r="A22" s="20">
        <f>Datos!C24</f>
        <v>19</v>
      </c>
      <c r="B22" s="19">
        <f>Datos!D24</f>
        <v>43591</v>
      </c>
      <c r="C22" s="1">
        <f t="shared" si="8"/>
        <v>0</v>
      </c>
      <c r="D22" s="1">
        <f t="shared" si="1"/>
        <v>0</v>
      </c>
      <c r="E22" s="1">
        <f t="shared" si="2"/>
        <v>0</v>
      </c>
      <c r="F22" s="1">
        <f t="shared" si="3"/>
        <v>0</v>
      </c>
      <c r="G22" s="1">
        <f t="shared" si="4"/>
        <v>0</v>
      </c>
      <c r="H22" s="1">
        <f t="shared" si="5"/>
        <v>0</v>
      </c>
      <c r="I22" s="1">
        <f t="shared" si="6"/>
        <v>0</v>
      </c>
      <c r="J22" s="1">
        <f t="shared" si="7"/>
        <v>0</v>
      </c>
      <c r="K22" s="1">
        <f t="shared" si="7"/>
        <v>0</v>
      </c>
      <c r="L22" s="1"/>
      <c r="M22" s="1"/>
      <c r="N22" s="1"/>
      <c r="O22" s="1"/>
      <c r="P22" s="1"/>
      <c r="Q22" s="1"/>
      <c r="R22" s="1"/>
      <c r="S22" s="1"/>
      <c r="T22" s="1">
        <f t="shared" si="0"/>
        <v>0</v>
      </c>
      <c r="U22" s="20"/>
    </row>
    <row r="23" spans="1:21" ht="12.75">
      <c r="A23" s="20">
        <f>Datos!C25</f>
        <v>20</v>
      </c>
      <c r="B23" s="19">
        <f>Datos!D25</f>
        <v>43598</v>
      </c>
      <c r="C23" s="1">
        <f t="shared" si="8"/>
        <v>0</v>
      </c>
      <c r="D23" s="1">
        <f t="shared" si="1"/>
        <v>0</v>
      </c>
      <c r="E23" s="1">
        <f t="shared" si="2"/>
        <v>0</v>
      </c>
      <c r="F23" s="1">
        <f t="shared" si="3"/>
        <v>0</v>
      </c>
      <c r="G23" s="1">
        <f t="shared" si="4"/>
        <v>0</v>
      </c>
      <c r="H23" s="1">
        <f t="shared" si="5"/>
        <v>0</v>
      </c>
      <c r="I23" s="1">
        <f t="shared" si="6"/>
        <v>0</v>
      </c>
      <c r="J23" s="1">
        <f t="shared" si="7"/>
        <v>0</v>
      </c>
      <c r="K23" s="1">
        <f t="shared" si="7"/>
        <v>0</v>
      </c>
      <c r="L23" s="1"/>
      <c r="M23" s="1"/>
      <c r="N23" s="1"/>
      <c r="O23" s="1"/>
      <c r="P23" s="1"/>
      <c r="Q23" s="1"/>
      <c r="R23" s="1"/>
      <c r="S23" s="1"/>
      <c r="T23" s="1">
        <f t="shared" si="0"/>
        <v>0</v>
      </c>
      <c r="U23" s="20"/>
    </row>
    <row r="24" spans="1:21" ht="12.75">
      <c r="A24" s="20">
        <f>Datos!C26</f>
        <v>21</v>
      </c>
      <c r="B24" s="19">
        <f>Datos!D26</f>
        <v>43605</v>
      </c>
      <c r="C24" s="1">
        <f t="shared" si="8"/>
        <v>0</v>
      </c>
      <c r="D24" s="1">
        <f t="shared" si="1"/>
        <v>0</v>
      </c>
      <c r="E24" s="1">
        <f t="shared" si="2"/>
        <v>0</v>
      </c>
      <c r="F24" s="1">
        <f t="shared" si="3"/>
        <v>0</v>
      </c>
      <c r="G24" s="1">
        <f t="shared" si="4"/>
        <v>0</v>
      </c>
      <c r="H24" s="1">
        <f t="shared" si="5"/>
        <v>0</v>
      </c>
      <c r="I24" s="1">
        <f t="shared" si="6"/>
        <v>0</v>
      </c>
      <c r="J24" s="1">
        <f t="shared" si="7"/>
        <v>0</v>
      </c>
      <c r="K24" s="1">
        <f t="shared" si="7"/>
        <v>0</v>
      </c>
      <c r="L24" s="1"/>
      <c r="M24" s="1"/>
      <c r="N24" s="1"/>
      <c r="O24" s="1"/>
      <c r="P24" s="1"/>
      <c r="Q24" s="1"/>
      <c r="R24" s="1"/>
      <c r="S24" s="1"/>
      <c r="T24" s="1">
        <f t="shared" si="0"/>
        <v>0</v>
      </c>
      <c r="U24" s="20"/>
    </row>
    <row r="25" spans="1:21" ht="12.75">
      <c r="A25" s="20">
        <f>Datos!C27</f>
        <v>22</v>
      </c>
      <c r="B25" s="19">
        <f>Datos!D27</f>
        <v>43612</v>
      </c>
      <c r="C25" s="1">
        <f t="shared" si="8"/>
        <v>0</v>
      </c>
      <c r="D25" s="1">
        <f t="shared" si="1"/>
        <v>0</v>
      </c>
      <c r="E25" s="1">
        <f t="shared" si="2"/>
        <v>0</v>
      </c>
      <c r="F25" s="1">
        <f t="shared" si="3"/>
        <v>0</v>
      </c>
      <c r="G25" s="1">
        <f t="shared" si="4"/>
        <v>0</v>
      </c>
      <c r="H25" s="1">
        <f t="shared" si="5"/>
        <v>0</v>
      </c>
      <c r="I25" s="1">
        <f t="shared" si="6"/>
        <v>0</v>
      </c>
      <c r="J25" s="1">
        <f t="shared" si="7"/>
        <v>0</v>
      </c>
      <c r="K25" s="1">
        <f t="shared" si="7"/>
        <v>0</v>
      </c>
      <c r="L25" s="1"/>
      <c r="M25" s="1"/>
      <c r="N25" s="1"/>
      <c r="O25" s="1"/>
      <c r="P25" s="1"/>
      <c r="Q25" s="1"/>
      <c r="R25" s="1"/>
      <c r="S25" s="1"/>
      <c r="T25" s="1">
        <f t="shared" si="0"/>
        <v>0</v>
      </c>
      <c r="U25" s="20"/>
    </row>
    <row r="26" spans="1:21" ht="12.75">
      <c r="A26" s="20">
        <f>Datos!C28</f>
        <v>23</v>
      </c>
      <c r="B26" s="19">
        <f>Datos!D28</f>
        <v>43619</v>
      </c>
      <c r="C26" s="1">
        <f t="shared" si="8"/>
        <v>0</v>
      </c>
      <c r="D26" s="1">
        <f t="shared" si="1"/>
        <v>0</v>
      </c>
      <c r="E26" s="1">
        <f t="shared" si="2"/>
        <v>0</v>
      </c>
      <c r="F26" s="1">
        <f t="shared" si="3"/>
        <v>0</v>
      </c>
      <c r="G26" s="1">
        <f t="shared" si="4"/>
        <v>0</v>
      </c>
      <c r="H26" s="1">
        <f t="shared" si="5"/>
        <v>0</v>
      </c>
      <c r="I26" s="1">
        <f t="shared" si="6"/>
        <v>0</v>
      </c>
      <c r="J26" s="1">
        <f t="shared" si="7"/>
        <v>0</v>
      </c>
      <c r="K26" s="1">
        <f t="shared" si="7"/>
        <v>0</v>
      </c>
      <c r="L26" s="1"/>
      <c r="M26" s="1"/>
      <c r="N26" s="1"/>
      <c r="O26" s="1"/>
      <c r="P26" s="1"/>
      <c r="Q26" s="1"/>
      <c r="R26" s="1"/>
      <c r="S26" s="1"/>
      <c r="T26" s="1">
        <f t="shared" si="0"/>
        <v>0</v>
      </c>
      <c r="U26" s="20"/>
    </row>
    <row r="27" spans="1:21" ht="12.75">
      <c r="A27" s="20">
        <f>Datos!C29</f>
        <v>24</v>
      </c>
      <c r="B27" s="19">
        <f>Datos!D29</f>
        <v>43626</v>
      </c>
      <c r="C27" s="1">
        <f t="shared" si="8"/>
        <v>0</v>
      </c>
      <c r="D27" s="1">
        <f t="shared" si="1"/>
        <v>0</v>
      </c>
      <c r="E27" s="1">
        <f t="shared" si="2"/>
        <v>0</v>
      </c>
      <c r="F27" s="1">
        <f t="shared" si="3"/>
        <v>0</v>
      </c>
      <c r="G27" s="1">
        <f t="shared" si="4"/>
        <v>0</v>
      </c>
      <c r="H27" s="1">
        <f t="shared" si="5"/>
        <v>0</v>
      </c>
      <c r="I27" s="1">
        <f t="shared" si="6"/>
        <v>0</v>
      </c>
      <c r="J27" s="1">
        <f t="shared" si="7"/>
        <v>0</v>
      </c>
      <c r="K27" s="1">
        <f t="shared" si="7"/>
        <v>0</v>
      </c>
      <c r="L27" s="1"/>
      <c r="M27" s="1"/>
      <c r="N27" s="1"/>
      <c r="O27" s="1"/>
      <c r="P27" s="1"/>
      <c r="Q27" s="1"/>
      <c r="R27" s="1"/>
      <c r="S27" s="1"/>
      <c r="T27" s="1">
        <f t="shared" si="0"/>
        <v>0</v>
      </c>
      <c r="U27" s="20"/>
    </row>
    <row r="28" spans="1:21" ht="12.75">
      <c r="A28" s="20">
        <f>Datos!C30</f>
        <v>25</v>
      </c>
      <c r="B28" s="19">
        <f>Datos!D30</f>
        <v>43633</v>
      </c>
      <c r="C28" s="1">
        <f t="shared" si="8"/>
        <v>0</v>
      </c>
      <c r="D28" s="1">
        <f t="shared" si="1"/>
        <v>0</v>
      </c>
      <c r="E28" s="1">
        <f t="shared" si="2"/>
        <v>0</v>
      </c>
      <c r="F28" s="1">
        <f t="shared" si="3"/>
        <v>0</v>
      </c>
      <c r="G28" s="1">
        <f t="shared" si="4"/>
        <v>0</v>
      </c>
      <c r="H28" s="1">
        <f t="shared" si="5"/>
        <v>0</v>
      </c>
      <c r="I28" s="1">
        <f t="shared" si="6"/>
        <v>0</v>
      </c>
      <c r="J28" s="1">
        <f t="shared" si="7"/>
        <v>0</v>
      </c>
      <c r="K28" s="1">
        <f t="shared" si="7"/>
        <v>0</v>
      </c>
      <c r="L28" s="1"/>
      <c r="T28" s="1">
        <f t="shared" si="0"/>
        <v>0</v>
      </c>
      <c r="U28" s="20"/>
    </row>
    <row r="29" spans="1:21" ht="12.75">
      <c r="A29" s="20">
        <f>Datos!C31</f>
        <v>26</v>
      </c>
      <c r="B29" s="19">
        <f>Datos!D31</f>
        <v>43640</v>
      </c>
      <c r="C29" s="1">
        <f t="shared" si="8"/>
        <v>0</v>
      </c>
      <c r="D29" s="1">
        <f t="shared" si="1"/>
        <v>0</v>
      </c>
      <c r="E29" s="1">
        <f t="shared" si="2"/>
        <v>0</v>
      </c>
      <c r="F29" s="1">
        <f t="shared" si="3"/>
        <v>0</v>
      </c>
      <c r="G29" s="1">
        <f t="shared" si="4"/>
        <v>0</v>
      </c>
      <c r="H29" s="1">
        <f t="shared" si="5"/>
        <v>0</v>
      </c>
      <c r="I29" s="1">
        <f t="shared" si="6"/>
        <v>0</v>
      </c>
      <c r="J29" s="1">
        <f t="shared" si="7"/>
        <v>0</v>
      </c>
      <c r="K29" s="1">
        <f t="shared" si="7"/>
        <v>0</v>
      </c>
      <c r="L29" s="1"/>
      <c r="T29" s="1">
        <f t="shared" si="0"/>
        <v>0</v>
      </c>
      <c r="U29" s="20"/>
    </row>
    <row r="30" spans="1:21" ht="12.75">
      <c r="A30" s="20">
        <f>Datos!C32</f>
        <v>27</v>
      </c>
      <c r="B30" s="19">
        <f>Datos!D32</f>
        <v>43647</v>
      </c>
      <c r="C30" s="1">
        <f t="shared" si="8"/>
        <v>0</v>
      </c>
      <c r="D30" s="1">
        <f t="shared" si="1"/>
        <v>0</v>
      </c>
      <c r="E30" s="1">
        <f t="shared" si="2"/>
        <v>0</v>
      </c>
      <c r="F30" s="1">
        <f t="shared" si="3"/>
        <v>0</v>
      </c>
      <c r="G30" s="1">
        <f t="shared" si="4"/>
        <v>0</v>
      </c>
      <c r="H30" s="1">
        <f t="shared" si="5"/>
        <v>0</v>
      </c>
      <c r="I30" s="1">
        <f t="shared" si="6"/>
        <v>0</v>
      </c>
      <c r="J30" s="1">
        <f t="shared" si="7"/>
        <v>0</v>
      </c>
      <c r="K30" s="1">
        <f t="shared" si="7"/>
        <v>0</v>
      </c>
      <c r="L30" s="1"/>
      <c r="T30" s="1">
        <f t="shared" si="0"/>
        <v>0</v>
      </c>
      <c r="U30" s="20"/>
    </row>
    <row r="31" spans="1:21" ht="12.75">
      <c r="A31" s="20">
        <f>Datos!C33</f>
        <v>28</v>
      </c>
      <c r="B31" s="19">
        <f>Datos!D33</f>
        <v>43654</v>
      </c>
      <c r="C31" s="1">
        <f t="shared" si="8"/>
        <v>0</v>
      </c>
      <c r="D31" s="1">
        <f t="shared" si="1"/>
        <v>0</v>
      </c>
      <c r="E31" s="1">
        <f t="shared" si="2"/>
        <v>0</v>
      </c>
      <c r="F31" s="1">
        <f t="shared" si="3"/>
        <v>0</v>
      </c>
      <c r="G31" s="1">
        <f t="shared" si="4"/>
        <v>0</v>
      </c>
      <c r="H31" s="1">
        <f t="shared" si="5"/>
        <v>0</v>
      </c>
      <c r="I31" s="1">
        <f t="shared" si="6"/>
        <v>0</v>
      </c>
      <c r="J31" s="1">
        <f t="shared" si="7"/>
        <v>0</v>
      </c>
      <c r="K31" s="1">
        <f t="shared" si="7"/>
        <v>0</v>
      </c>
      <c r="L31" s="1"/>
      <c r="T31" s="1">
        <f t="shared" si="0"/>
        <v>0</v>
      </c>
      <c r="U31" s="20"/>
    </row>
    <row r="32" spans="1:21" ht="12.75">
      <c r="A32" s="20">
        <f>Datos!C34</f>
        <v>29</v>
      </c>
      <c r="B32" s="19">
        <f>Datos!D34</f>
        <v>43661</v>
      </c>
      <c r="C32" s="1">
        <f t="shared" si="8"/>
        <v>0</v>
      </c>
      <c r="D32" s="1">
        <f t="shared" si="1"/>
        <v>0</v>
      </c>
      <c r="E32" s="1">
        <f t="shared" si="2"/>
        <v>0</v>
      </c>
      <c r="F32" s="1">
        <f t="shared" si="3"/>
        <v>0</v>
      </c>
      <c r="G32" s="1">
        <f t="shared" si="4"/>
        <v>0</v>
      </c>
      <c r="H32" s="1">
        <f t="shared" si="5"/>
        <v>0</v>
      </c>
      <c r="I32" s="1">
        <f t="shared" si="6"/>
        <v>0</v>
      </c>
      <c r="J32" s="1">
        <f t="shared" si="7"/>
        <v>0</v>
      </c>
      <c r="K32" s="1">
        <f t="shared" si="7"/>
        <v>0</v>
      </c>
      <c r="L32" s="1"/>
      <c r="T32" s="1">
        <f t="shared" si="0"/>
        <v>0</v>
      </c>
      <c r="U32" s="20"/>
    </row>
    <row r="33" spans="1:21" ht="12.75">
      <c r="A33" s="20">
        <f>Datos!C35</f>
        <v>30</v>
      </c>
      <c r="B33" s="19">
        <f>Datos!D35</f>
        <v>43668</v>
      </c>
      <c r="C33" s="1">
        <f t="shared" si="8"/>
        <v>0</v>
      </c>
      <c r="D33" s="1">
        <f t="shared" si="1"/>
        <v>0</v>
      </c>
      <c r="E33" s="1">
        <f t="shared" si="2"/>
        <v>0</v>
      </c>
      <c r="F33" s="1">
        <f t="shared" si="3"/>
        <v>0</v>
      </c>
      <c r="G33" s="1">
        <f t="shared" si="4"/>
        <v>0</v>
      </c>
      <c r="H33" s="1">
        <f t="shared" si="5"/>
        <v>0</v>
      </c>
      <c r="I33" s="1">
        <f t="shared" si="6"/>
        <v>0</v>
      </c>
      <c r="J33" s="1">
        <f t="shared" si="7"/>
        <v>0</v>
      </c>
      <c r="K33" s="1">
        <f t="shared" si="7"/>
        <v>0</v>
      </c>
      <c r="L33" s="1"/>
      <c r="T33" s="1">
        <f t="shared" si="0"/>
        <v>0</v>
      </c>
      <c r="U33" s="20"/>
    </row>
    <row r="34" spans="1:21" ht="12.75">
      <c r="A34" s="20">
        <f>Datos!C36</f>
        <v>31</v>
      </c>
      <c r="B34" s="19">
        <f>Datos!D36</f>
        <v>43675</v>
      </c>
      <c r="C34" s="1">
        <f t="shared" si="8"/>
        <v>0</v>
      </c>
      <c r="D34" s="1">
        <f t="shared" si="1"/>
        <v>0</v>
      </c>
      <c r="E34" s="1">
        <f t="shared" si="2"/>
        <v>0</v>
      </c>
      <c r="F34" s="1">
        <f t="shared" si="3"/>
        <v>0</v>
      </c>
      <c r="G34" s="1">
        <f t="shared" si="4"/>
        <v>0</v>
      </c>
      <c r="H34" s="1">
        <f t="shared" si="5"/>
        <v>0</v>
      </c>
      <c r="I34" s="1">
        <f t="shared" si="6"/>
        <v>0</v>
      </c>
      <c r="J34" s="1">
        <f t="shared" si="7"/>
        <v>0</v>
      </c>
      <c r="K34" s="1">
        <f t="shared" si="7"/>
        <v>0</v>
      </c>
      <c r="L34" s="1"/>
      <c r="T34" s="1">
        <f t="shared" si="0"/>
        <v>0</v>
      </c>
      <c r="U34" s="20"/>
    </row>
    <row r="35" spans="1:21" ht="12.75">
      <c r="A35" s="20">
        <f>Datos!C37</f>
        <v>32</v>
      </c>
      <c r="B35" s="19">
        <f>Datos!D37</f>
        <v>43682</v>
      </c>
      <c r="C35" s="1">
        <f t="shared" si="8"/>
        <v>0</v>
      </c>
      <c r="D35" s="1">
        <f t="shared" si="1"/>
        <v>0</v>
      </c>
      <c r="E35" s="1">
        <f t="shared" si="2"/>
        <v>0</v>
      </c>
      <c r="F35" s="1">
        <f t="shared" si="3"/>
        <v>0</v>
      </c>
      <c r="G35" s="1">
        <f t="shared" si="4"/>
        <v>0</v>
      </c>
      <c r="H35" s="1">
        <f t="shared" si="5"/>
        <v>0</v>
      </c>
      <c r="I35" s="1">
        <f t="shared" si="6"/>
        <v>0</v>
      </c>
      <c r="J35" s="1">
        <f t="shared" si="7"/>
        <v>0</v>
      </c>
      <c r="K35" s="1">
        <f t="shared" si="7"/>
        <v>0</v>
      </c>
      <c r="L35" s="1"/>
      <c r="T35" s="1">
        <f t="shared" si="0"/>
        <v>0</v>
      </c>
      <c r="U35" s="20"/>
    </row>
    <row r="36" spans="1:21" ht="12.75">
      <c r="A36" s="20">
        <f>Datos!C38</f>
        <v>33</v>
      </c>
      <c r="B36" s="19">
        <f>Datos!D38</f>
        <v>43689</v>
      </c>
      <c r="C36" s="1">
        <f t="shared" si="8"/>
        <v>0</v>
      </c>
      <c r="D36" s="1">
        <f t="shared" si="1"/>
        <v>0</v>
      </c>
      <c r="E36" s="1">
        <f t="shared" si="2"/>
        <v>0</v>
      </c>
      <c r="F36" s="1">
        <f t="shared" si="3"/>
        <v>0</v>
      </c>
      <c r="G36" s="1">
        <f t="shared" si="4"/>
        <v>0</v>
      </c>
      <c r="H36" s="1">
        <f t="shared" si="5"/>
        <v>0</v>
      </c>
      <c r="I36" s="1">
        <f t="shared" si="6"/>
        <v>0</v>
      </c>
      <c r="J36" s="1">
        <f t="shared" si="7"/>
        <v>0</v>
      </c>
      <c r="K36" s="1">
        <f t="shared" si="7"/>
        <v>0</v>
      </c>
      <c r="L36" s="1"/>
      <c r="T36" s="1">
        <f aca="true" t="shared" si="9" ref="T36:T59">C36+D36+E36-F36+G36-J36-K36+L36+M36+N36+O36+P36+Q36+R36+S36</f>
        <v>0</v>
      </c>
      <c r="U36" s="20"/>
    </row>
    <row r="37" spans="1:21" ht="12.75">
      <c r="A37" s="20">
        <f>Datos!C39</f>
        <v>34</v>
      </c>
      <c r="B37" s="19">
        <f>Datos!D39</f>
        <v>43696</v>
      </c>
      <c r="C37" s="1">
        <f t="shared" si="8"/>
        <v>0</v>
      </c>
      <c r="D37" s="1">
        <f t="shared" si="1"/>
        <v>0</v>
      </c>
      <c r="E37" s="1">
        <f t="shared" si="2"/>
        <v>0</v>
      </c>
      <c r="F37" s="1">
        <f t="shared" si="3"/>
        <v>0</v>
      </c>
      <c r="G37" s="1">
        <f t="shared" si="4"/>
        <v>0</v>
      </c>
      <c r="H37" s="1">
        <f t="shared" si="5"/>
        <v>0</v>
      </c>
      <c r="I37" s="1">
        <f t="shared" si="6"/>
        <v>0</v>
      </c>
      <c r="J37" s="1">
        <f t="shared" si="7"/>
        <v>0</v>
      </c>
      <c r="K37" s="1">
        <f t="shared" si="7"/>
        <v>0</v>
      </c>
      <c r="L37" s="1"/>
      <c r="T37" s="1">
        <f t="shared" si="9"/>
        <v>0</v>
      </c>
      <c r="U37" s="20"/>
    </row>
    <row r="38" spans="1:21" ht="12.75">
      <c r="A38" s="20">
        <f>Datos!C40</f>
        <v>35</v>
      </c>
      <c r="B38" s="19">
        <f>Datos!D40</f>
        <v>43703</v>
      </c>
      <c r="C38" s="1">
        <f t="shared" si="8"/>
        <v>0</v>
      </c>
      <c r="D38" s="1">
        <f t="shared" si="1"/>
        <v>0</v>
      </c>
      <c r="E38" s="1">
        <f t="shared" si="2"/>
        <v>0</v>
      </c>
      <c r="F38" s="1">
        <f t="shared" si="3"/>
        <v>0</v>
      </c>
      <c r="G38" s="1">
        <f t="shared" si="4"/>
        <v>0</v>
      </c>
      <c r="H38" s="1">
        <f t="shared" si="5"/>
        <v>0</v>
      </c>
      <c r="I38" s="1">
        <f t="shared" si="6"/>
        <v>0</v>
      </c>
      <c r="J38" s="1">
        <f t="shared" si="7"/>
        <v>0</v>
      </c>
      <c r="K38" s="1">
        <f t="shared" si="7"/>
        <v>0</v>
      </c>
      <c r="L38" s="1"/>
      <c r="T38" s="1">
        <f t="shared" si="9"/>
        <v>0</v>
      </c>
      <c r="U38" s="20"/>
    </row>
    <row r="39" spans="1:21" ht="12.75">
      <c r="A39" s="20">
        <f>Datos!C41</f>
        <v>36</v>
      </c>
      <c r="B39" s="19">
        <f>Datos!D41</f>
        <v>43710</v>
      </c>
      <c r="C39" s="1">
        <f t="shared" si="8"/>
        <v>0</v>
      </c>
      <c r="D39" s="1">
        <f t="shared" si="1"/>
        <v>0</v>
      </c>
      <c r="E39" s="1">
        <f t="shared" si="2"/>
        <v>0</v>
      </c>
      <c r="F39" s="1">
        <f t="shared" si="3"/>
        <v>0</v>
      </c>
      <c r="G39" s="1">
        <f t="shared" si="4"/>
        <v>0</v>
      </c>
      <c r="H39" s="1">
        <f t="shared" si="5"/>
        <v>0</v>
      </c>
      <c r="I39" s="1">
        <f t="shared" si="6"/>
        <v>0</v>
      </c>
      <c r="J39" s="1">
        <f t="shared" si="7"/>
        <v>0</v>
      </c>
      <c r="K39" s="1">
        <f t="shared" si="7"/>
        <v>0</v>
      </c>
      <c r="L39" s="1"/>
      <c r="T39" s="1">
        <f t="shared" si="9"/>
        <v>0</v>
      </c>
      <c r="U39" s="20"/>
    </row>
    <row r="40" spans="1:21" ht="12.75">
      <c r="A40" s="20">
        <f>Datos!C42</f>
        <v>37</v>
      </c>
      <c r="B40" s="19">
        <f>Datos!D42</f>
        <v>43717</v>
      </c>
      <c r="C40" s="1">
        <f t="shared" si="8"/>
        <v>0</v>
      </c>
      <c r="D40" s="1">
        <f t="shared" si="1"/>
        <v>0</v>
      </c>
      <c r="E40" s="1">
        <f t="shared" si="2"/>
        <v>0</v>
      </c>
      <c r="F40" s="1">
        <f t="shared" si="3"/>
        <v>0</v>
      </c>
      <c r="G40" s="1">
        <f t="shared" si="4"/>
        <v>0</v>
      </c>
      <c r="H40" s="1">
        <f t="shared" si="5"/>
        <v>0</v>
      </c>
      <c r="I40" s="1">
        <f t="shared" si="6"/>
        <v>0</v>
      </c>
      <c r="J40" s="1">
        <f t="shared" si="7"/>
        <v>0</v>
      </c>
      <c r="K40" s="1">
        <f t="shared" si="7"/>
        <v>0</v>
      </c>
      <c r="L40" s="1"/>
      <c r="T40" s="1">
        <f t="shared" si="9"/>
        <v>0</v>
      </c>
      <c r="U40" s="20"/>
    </row>
    <row r="41" spans="1:21" ht="12.75">
      <c r="A41" s="20">
        <f>Datos!C43</f>
        <v>38</v>
      </c>
      <c r="B41" s="19">
        <f>Datos!D43</f>
        <v>43724</v>
      </c>
      <c r="C41" s="1">
        <f t="shared" si="8"/>
        <v>0</v>
      </c>
      <c r="D41" s="1">
        <f t="shared" si="1"/>
        <v>0</v>
      </c>
      <c r="E41" s="1">
        <f t="shared" si="2"/>
        <v>0</v>
      </c>
      <c r="F41" s="1">
        <f t="shared" si="3"/>
        <v>0</v>
      </c>
      <c r="G41" s="1">
        <f t="shared" si="4"/>
        <v>0</v>
      </c>
      <c r="H41" s="1">
        <f t="shared" si="5"/>
        <v>0</v>
      </c>
      <c r="I41" s="1">
        <f t="shared" si="6"/>
        <v>0</v>
      </c>
      <c r="J41" s="1">
        <f t="shared" si="7"/>
        <v>0</v>
      </c>
      <c r="K41" s="1">
        <f t="shared" si="7"/>
        <v>0</v>
      </c>
      <c r="L41" s="1"/>
      <c r="T41" s="1">
        <f t="shared" si="9"/>
        <v>0</v>
      </c>
      <c r="U41" s="20"/>
    </row>
    <row r="42" spans="1:21" ht="12.75">
      <c r="A42" s="20">
        <f>Datos!C44</f>
        <v>39</v>
      </c>
      <c r="B42" s="19">
        <f>Datos!D44</f>
        <v>43731</v>
      </c>
      <c r="C42" s="1">
        <f t="shared" si="8"/>
        <v>0</v>
      </c>
      <c r="D42" s="1">
        <f t="shared" si="1"/>
        <v>0</v>
      </c>
      <c r="E42" s="1">
        <f t="shared" si="2"/>
        <v>0</v>
      </c>
      <c r="F42" s="1">
        <f t="shared" si="3"/>
        <v>0</v>
      </c>
      <c r="G42" s="1">
        <f t="shared" si="4"/>
        <v>0</v>
      </c>
      <c r="H42" s="1">
        <f t="shared" si="5"/>
        <v>0</v>
      </c>
      <c r="I42" s="1">
        <f t="shared" si="6"/>
        <v>0</v>
      </c>
      <c r="J42" s="1">
        <f t="shared" si="7"/>
        <v>0</v>
      </c>
      <c r="K42" s="1">
        <f t="shared" si="7"/>
        <v>0</v>
      </c>
      <c r="L42" s="1"/>
      <c r="N42" s="18"/>
      <c r="O42" s="18"/>
      <c r="P42" s="18"/>
      <c r="Q42" s="18"/>
      <c r="R42" s="18"/>
      <c r="T42" s="1">
        <f t="shared" si="9"/>
        <v>0</v>
      </c>
      <c r="U42" s="20"/>
    </row>
    <row r="43" spans="1:21" ht="12.75">
      <c r="A43" s="20">
        <f>Datos!C45</f>
        <v>40</v>
      </c>
      <c r="B43" s="19">
        <f>Datos!D45</f>
        <v>43738</v>
      </c>
      <c r="C43" s="1">
        <f t="shared" si="8"/>
        <v>0</v>
      </c>
      <c r="D43" s="1">
        <f t="shared" si="1"/>
        <v>0</v>
      </c>
      <c r="E43" s="1">
        <f t="shared" si="2"/>
        <v>0</v>
      </c>
      <c r="F43" s="1">
        <f t="shared" si="3"/>
        <v>0</v>
      </c>
      <c r="G43" s="1">
        <f t="shared" si="4"/>
        <v>0</v>
      </c>
      <c r="H43" s="1">
        <f t="shared" si="5"/>
        <v>0</v>
      </c>
      <c r="I43" s="1">
        <f t="shared" si="6"/>
        <v>0</v>
      </c>
      <c r="J43" s="1">
        <f t="shared" si="7"/>
        <v>0</v>
      </c>
      <c r="K43" s="1">
        <f t="shared" si="7"/>
        <v>0</v>
      </c>
      <c r="L43" s="1"/>
      <c r="T43" s="1">
        <f t="shared" si="9"/>
        <v>0</v>
      </c>
      <c r="U43" s="20"/>
    </row>
    <row r="44" spans="1:21" ht="12.75">
      <c r="A44" s="20">
        <f>Datos!C46</f>
        <v>41</v>
      </c>
      <c r="B44" s="19">
        <f>Datos!D46</f>
        <v>43745</v>
      </c>
      <c r="C44" s="1">
        <f t="shared" si="8"/>
        <v>0</v>
      </c>
      <c r="D44" s="1">
        <f t="shared" si="1"/>
        <v>0</v>
      </c>
      <c r="E44" s="1">
        <f t="shared" si="2"/>
        <v>0</v>
      </c>
      <c r="F44" s="1">
        <f t="shared" si="3"/>
        <v>0</v>
      </c>
      <c r="G44" s="1">
        <f t="shared" si="4"/>
        <v>0</v>
      </c>
      <c r="H44" s="1">
        <f t="shared" si="5"/>
        <v>0</v>
      </c>
      <c r="I44" s="1">
        <f t="shared" si="6"/>
        <v>0</v>
      </c>
      <c r="J44" s="1">
        <f t="shared" si="7"/>
        <v>0</v>
      </c>
      <c r="K44" s="1">
        <f t="shared" si="7"/>
        <v>0</v>
      </c>
      <c r="L44" s="1"/>
      <c r="T44" s="1">
        <f t="shared" si="9"/>
        <v>0</v>
      </c>
      <c r="U44" s="20"/>
    </row>
    <row r="45" spans="1:21" ht="12.75">
      <c r="A45" s="20">
        <f>Datos!C47</f>
        <v>42</v>
      </c>
      <c r="B45" s="19">
        <f>Datos!D47</f>
        <v>43752</v>
      </c>
      <c r="C45" s="1">
        <f t="shared" si="8"/>
        <v>0</v>
      </c>
      <c r="D45" s="1">
        <f t="shared" si="1"/>
        <v>0</v>
      </c>
      <c r="E45" s="1">
        <f t="shared" si="2"/>
        <v>0</v>
      </c>
      <c r="F45" s="1">
        <f t="shared" si="3"/>
        <v>0</v>
      </c>
      <c r="G45" s="1">
        <f t="shared" si="4"/>
        <v>0</v>
      </c>
      <c r="H45" s="1">
        <f t="shared" si="5"/>
        <v>0</v>
      </c>
      <c r="I45" s="1">
        <f t="shared" si="6"/>
        <v>0</v>
      </c>
      <c r="J45" s="1">
        <f t="shared" si="7"/>
        <v>0</v>
      </c>
      <c r="K45" s="1">
        <f t="shared" si="7"/>
        <v>0</v>
      </c>
      <c r="L45" s="1"/>
      <c r="T45" s="1">
        <f t="shared" si="9"/>
        <v>0</v>
      </c>
      <c r="U45" s="20"/>
    </row>
    <row r="46" spans="1:21" ht="12.75">
      <c r="A46" s="20">
        <f>Datos!C48</f>
        <v>43</v>
      </c>
      <c r="B46" s="19">
        <f>Datos!D48</f>
        <v>43759</v>
      </c>
      <c r="C46" s="1">
        <f t="shared" si="8"/>
        <v>0</v>
      </c>
      <c r="D46" s="1">
        <f t="shared" si="1"/>
        <v>0</v>
      </c>
      <c r="E46" s="1">
        <f t="shared" si="2"/>
        <v>0</v>
      </c>
      <c r="F46" s="1">
        <f t="shared" si="3"/>
        <v>0</v>
      </c>
      <c r="G46" s="1">
        <f t="shared" si="4"/>
        <v>0</v>
      </c>
      <c r="H46" s="1">
        <f t="shared" si="5"/>
        <v>0</v>
      </c>
      <c r="I46" s="1">
        <f t="shared" si="6"/>
        <v>0</v>
      </c>
      <c r="J46" s="1">
        <f t="shared" si="7"/>
        <v>0</v>
      </c>
      <c r="K46" s="1">
        <f t="shared" si="7"/>
        <v>0</v>
      </c>
      <c r="L46" s="1"/>
      <c r="T46" s="1">
        <f t="shared" si="9"/>
        <v>0</v>
      </c>
      <c r="U46" s="20"/>
    </row>
    <row r="47" spans="1:21" ht="12.75">
      <c r="A47" s="20">
        <f>Datos!C49</f>
        <v>44</v>
      </c>
      <c r="B47" s="19">
        <f>Datos!D49</f>
        <v>43766</v>
      </c>
      <c r="C47" s="1">
        <f t="shared" si="8"/>
        <v>0</v>
      </c>
      <c r="D47" s="1">
        <f t="shared" si="1"/>
        <v>0</v>
      </c>
      <c r="E47" s="1">
        <f t="shared" si="2"/>
        <v>0</v>
      </c>
      <c r="F47" s="1">
        <f t="shared" si="3"/>
        <v>0</v>
      </c>
      <c r="G47" s="1">
        <f t="shared" si="4"/>
        <v>0</v>
      </c>
      <c r="H47" s="1">
        <f t="shared" si="5"/>
        <v>0</v>
      </c>
      <c r="I47" s="1">
        <f t="shared" si="6"/>
        <v>0</v>
      </c>
      <c r="J47" s="1">
        <f t="shared" si="7"/>
        <v>0</v>
      </c>
      <c r="K47" s="1">
        <f t="shared" si="7"/>
        <v>0</v>
      </c>
      <c r="L47" s="1"/>
      <c r="T47" s="1">
        <f t="shared" si="9"/>
        <v>0</v>
      </c>
      <c r="U47" s="20"/>
    </row>
    <row r="48" spans="1:21" ht="12.75">
      <c r="A48" s="20">
        <f>Datos!C50</f>
        <v>45</v>
      </c>
      <c r="B48" s="19">
        <f>Datos!D50</f>
        <v>43773</v>
      </c>
      <c r="C48" s="1">
        <f t="shared" si="8"/>
        <v>0</v>
      </c>
      <c r="D48" s="1">
        <f t="shared" si="1"/>
        <v>0</v>
      </c>
      <c r="E48" s="1">
        <f t="shared" si="2"/>
        <v>0</v>
      </c>
      <c r="F48" s="1">
        <f t="shared" si="3"/>
        <v>0</v>
      </c>
      <c r="G48" s="1">
        <f t="shared" si="4"/>
        <v>0</v>
      </c>
      <c r="H48" s="1">
        <f t="shared" si="5"/>
        <v>0</v>
      </c>
      <c r="I48" s="1">
        <f t="shared" si="6"/>
        <v>0</v>
      </c>
      <c r="J48" s="1">
        <f t="shared" si="7"/>
        <v>0</v>
      </c>
      <c r="K48" s="1">
        <f t="shared" si="7"/>
        <v>0</v>
      </c>
      <c r="L48" s="1"/>
      <c r="T48" s="1">
        <f t="shared" si="9"/>
        <v>0</v>
      </c>
      <c r="U48" s="20"/>
    </row>
    <row r="49" spans="1:21" ht="12.75">
      <c r="A49" s="20">
        <f>Datos!C51</f>
        <v>46</v>
      </c>
      <c r="B49" s="19">
        <f>Datos!D51</f>
        <v>43780</v>
      </c>
      <c r="C49" s="1">
        <f t="shared" si="8"/>
        <v>0</v>
      </c>
      <c r="D49" s="1">
        <f t="shared" si="1"/>
        <v>0</v>
      </c>
      <c r="E49" s="1">
        <f t="shared" si="2"/>
        <v>0</v>
      </c>
      <c r="F49" s="1">
        <f t="shared" si="3"/>
        <v>0</v>
      </c>
      <c r="G49" s="1">
        <f t="shared" si="4"/>
        <v>0</v>
      </c>
      <c r="H49" s="1">
        <f t="shared" si="5"/>
        <v>0</v>
      </c>
      <c r="I49" s="1">
        <f t="shared" si="6"/>
        <v>0</v>
      </c>
      <c r="J49" s="1">
        <f t="shared" si="7"/>
        <v>0</v>
      </c>
      <c r="K49" s="1">
        <f t="shared" si="7"/>
        <v>0</v>
      </c>
      <c r="L49" s="1"/>
      <c r="T49" s="1">
        <f t="shared" si="9"/>
        <v>0</v>
      </c>
      <c r="U49" s="20"/>
    </row>
    <row r="50" spans="1:21" ht="12.75">
      <c r="A50" s="20">
        <f>Datos!C52</f>
        <v>47</v>
      </c>
      <c r="B50" s="19">
        <f>Datos!D52</f>
        <v>43787</v>
      </c>
      <c r="C50" s="1">
        <f t="shared" si="8"/>
        <v>0</v>
      </c>
      <c r="D50" s="1">
        <f t="shared" si="1"/>
        <v>0</v>
      </c>
      <c r="E50" s="1">
        <f t="shared" si="2"/>
        <v>0</v>
      </c>
      <c r="F50" s="1">
        <f t="shared" si="3"/>
        <v>0</v>
      </c>
      <c r="G50" s="1">
        <f t="shared" si="4"/>
        <v>0</v>
      </c>
      <c r="H50" s="1">
        <f t="shared" si="5"/>
        <v>0</v>
      </c>
      <c r="I50" s="1">
        <f t="shared" si="6"/>
        <v>0</v>
      </c>
      <c r="J50" s="1">
        <f t="shared" si="7"/>
        <v>0</v>
      </c>
      <c r="K50" s="1">
        <f t="shared" si="7"/>
        <v>0</v>
      </c>
      <c r="L50" s="1"/>
      <c r="T50" s="1">
        <f t="shared" si="9"/>
        <v>0</v>
      </c>
      <c r="U50" s="20"/>
    </row>
    <row r="51" spans="1:21" ht="12.75">
      <c r="A51" s="20">
        <f>Datos!C53</f>
        <v>48</v>
      </c>
      <c r="B51" s="19">
        <f>Datos!D53</f>
        <v>43794</v>
      </c>
      <c r="C51" s="1">
        <f t="shared" si="8"/>
        <v>0</v>
      </c>
      <c r="D51" s="1">
        <f t="shared" si="1"/>
        <v>0</v>
      </c>
      <c r="E51" s="1">
        <f t="shared" si="2"/>
        <v>0</v>
      </c>
      <c r="F51" s="1">
        <f t="shared" si="3"/>
        <v>0</v>
      </c>
      <c r="G51" s="1">
        <f t="shared" si="4"/>
        <v>0</v>
      </c>
      <c r="H51" s="1">
        <f t="shared" si="5"/>
        <v>0</v>
      </c>
      <c r="I51" s="1">
        <f t="shared" si="6"/>
        <v>0</v>
      </c>
      <c r="J51" s="1">
        <f t="shared" si="7"/>
        <v>0</v>
      </c>
      <c r="K51" s="1">
        <f t="shared" si="7"/>
        <v>0</v>
      </c>
      <c r="L51" s="1"/>
      <c r="T51" s="1">
        <f t="shared" si="9"/>
        <v>0</v>
      </c>
      <c r="U51" s="20"/>
    </row>
    <row r="52" spans="1:21" ht="12.75">
      <c r="A52" s="20">
        <f>Datos!C54</f>
        <v>49</v>
      </c>
      <c r="B52" s="19">
        <f>Datos!D54</f>
        <v>43801</v>
      </c>
      <c r="C52" s="1">
        <f t="shared" si="8"/>
        <v>0</v>
      </c>
      <c r="D52" s="1">
        <f t="shared" si="1"/>
        <v>0</v>
      </c>
      <c r="E52" s="1">
        <f t="shared" si="2"/>
        <v>0</v>
      </c>
      <c r="F52" s="1">
        <f t="shared" si="3"/>
        <v>0</v>
      </c>
      <c r="G52" s="1">
        <f t="shared" si="4"/>
        <v>0</v>
      </c>
      <c r="H52" s="1">
        <f t="shared" si="5"/>
        <v>0</v>
      </c>
      <c r="I52" s="1">
        <f t="shared" si="6"/>
        <v>0</v>
      </c>
      <c r="J52" s="1">
        <f t="shared" si="7"/>
        <v>0</v>
      </c>
      <c r="K52" s="1">
        <f t="shared" si="7"/>
        <v>0</v>
      </c>
      <c r="L52" s="1"/>
      <c r="T52" s="1">
        <f t="shared" si="9"/>
        <v>0</v>
      </c>
      <c r="U52" s="20"/>
    </row>
    <row r="53" spans="1:21" ht="12.75">
      <c r="A53" s="20">
        <f>Datos!C55</f>
        <v>50</v>
      </c>
      <c r="B53" s="19">
        <f>Datos!D55</f>
        <v>43808</v>
      </c>
      <c r="C53" s="1">
        <f t="shared" si="8"/>
        <v>0</v>
      </c>
      <c r="D53" s="1">
        <f t="shared" si="1"/>
        <v>0</v>
      </c>
      <c r="E53" s="1">
        <f t="shared" si="2"/>
        <v>0</v>
      </c>
      <c r="F53" s="1">
        <f t="shared" si="3"/>
        <v>0</v>
      </c>
      <c r="G53" s="1">
        <f t="shared" si="4"/>
        <v>0</v>
      </c>
      <c r="H53" s="1">
        <f t="shared" si="5"/>
        <v>0</v>
      </c>
      <c r="I53" s="1">
        <f t="shared" si="6"/>
        <v>0</v>
      </c>
      <c r="J53" s="1">
        <f t="shared" si="7"/>
        <v>0</v>
      </c>
      <c r="K53" s="1">
        <f t="shared" si="7"/>
        <v>0</v>
      </c>
      <c r="L53" s="1"/>
      <c r="N53" s="1"/>
      <c r="O53" s="1"/>
      <c r="P53" s="1"/>
      <c r="Q53" s="1"/>
      <c r="R53" s="1"/>
      <c r="T53" s="1">
        <f t="shared" si="9"/>
        <v>0</v>
      </c>
      <c r="U53" s="20"/>
    </row>
    <row r="54" spans="1:21" ht="12.75">
      <c r="A54" s="20">
        <f>Datos!C56</f>
        <v>51</v>
      </c>
      <c r="B54" s="19">
        <f>Datos!D56</f>
        <v>43815</v>
      </c>
      <c r="C54" s="1">
        <f t="shared" si="8"/>
        <v>0</v>
      </c>
      <c r="D54" s="1">
        <f t="shared" si="1"/>
        <v>0</v>
      </c>
      <c r="E54" s="1">
        <f t="shared" si="2"/>
        <v>0</v>
      </c>
      <c r="F54" s="1">
        <f t="shared" si="3"/>
        <v>0</v>
      </c>
      <c r="G54" s="1">
        <f t="shared" si="4"/>
        <v>0</v>
      </c>
      <c r="H54" s="1">
        <f t="shared" si="5"/>
        <v>0</v>
      </c>
      <c r="I54" s="1">
        <f t="shared" si="6"/>
        <v>0</v>
      </c>
      <c r="J54" s="1">
        <f t="shared" si="7"/>
        <v>0</v>
      </c>
      <c r="K54" s="1">
        <f t="shared" si="7"/>
        <v>0</v>
      </c>
      <c r="L54" s="1"/>
      <c r="T54" s="1">
        <f t="shared" si="9"/>
        <v>0</v>
      </c>
      <c r="U54" s="20"/>
    </row>
    <row r="55" spans="1:21" ht="12.75">
      <c r="A55" s="20">
        <f>Datos!C57</f>
        <v>52</v>
      </c>
      <c r="B55" s="19">
        <f>Datos!D57</f>
        <v>43822</v>
      </c>
      <c r="C55" s="1">
        <f t="shared" si="8"/>
        <v>0</v>
      </c>
      <c r="D55" s="1">
        <f t="shared" si="1"/>
        <v>0</v>
      </c>
      <c r="E55" s="1">
        <f t="shared" si="2"/>
        <v>0</v>
      </c>
      <c r="F55" s="1">
        <f t="shared" si="3"/>
        <v>0</v>
      </c>
      <c r="G55" s="1">
        <f t="shared" si="4"/>
        <v>0</v>
      </c>
      <c r="H55" s="1">
        <f t="shared" si="5"/>
        <v>0</v>
      </c>
      <c r="I55" s="1">
        <f t="shared" si="6"/>
        <v>0</v>
      </c>
      <c r="J55" s="1">
        <f t="shared" si="7"/>
        <v>0</v>
      </c>
      <c r="K55" s="1">
        <f t="shared" si="7"/>
        <v>0</v>
      </c>
      <c r="L55" s="1"/>
      <c r="T55" s="1">
        <f t="shared" si="9"/>
        <v>0</v>
      </c>
      <c r="U55" s="20"/>
    </row>
    <row r="56" spans="1:21" ht="12.75">
      <c r="A56" s="20">
        <f>Datos!C58</f>
        <v>53</v>
      </c>
      <c r="B56" s="19" t="str">
        <f>Datos!D58</f>
        <v>No aplica</v>
      </c>
      <c r="C56" s="1"/>
      <c r="D56" s="1"/>
      <c r="E56" s="1"/>
      <c r="F56" s="1">
        <f t="shared" si="3"/>
        <v>0</v>
      </c>
      <c r="G56" s="1">
        <f t="shared" si="4"/>
        <v>0</v>
      </c>
      <c r="H56" s="1"/>
      <c r="I56" s="1"/>
      <c r="J56" s="1"/>
      <c r="K56" s="1"/>
      <c r="L56" s="1"/>
      <c r="T56" s="1">
        <f t="shared" si="9"/>
        <v>0</v>
      </c>
      <c r="U56" s="20"/>
    </row>
    <row r="57" spans="1:21" ht="12.75">
      <c r="A57" s="20">
        <f>Datos!C59</f>
        <v>54</v>
      </c>
      <c r="B57" s="19" t="str">
        <f>Datos!D59</f>
        <v>PTU</v>
      </c>
      <c r="C57" s="1"/>
      <c r="D57" s="1"/>
      <c r="E57" s="1"/>
      <c r="F57" s="1">
        <f t="shared" si="3"/>
        <v>0</v>
      </c>
      <c r="G57" s="1">
        <f t="shared" si="4"/>
        <v>0</v>
      </c>
      <c r="H57" s="1"/>
      <c r="I57" s="1"/>
      <c r="J57" s="1"/>
      <c r="K57" s="1"/>
      <c r="L57" s="1"/>
      <c r="T57" s="1">
        <f t="shared" si="9"/>
        <v>0</v>
      </c>
      <c r="U57" s="20"/>
    </row>
    <row r="58" spans="1:21" ht="12.75">
      <c r="A58" s="20">
        <f>Datos!C60</f>
        <v>55</v>
      </c>
      <c r="B58" s="19" t="str">
        <f>Datos!D60</f>
        <v>Aguinaldo</v>
      </c>
      <c r="C58" s="1"/>
      <c r="D58" s="1"/>
      <c r="E58" s="1"/>
      <c r="F58" s="1">
        <f t="shared" si="3"/>
        <v>0</v>
      </c>
      <c r="G58" s="1">
        <f t="shared" si="4"/>
        <v>0</v>
      </c>
      <c r="H58" s="1"/>
      <c r="I58" s="1"/>
      <c r="J58" s="1"/>
      <c r="K58" s="1"/>
      <c r="L58" s="1"/>
      <c r="T58" s="1">
        <f t="shared" si="9"/>
        <v>0</v>
      </c>
      <c r="U58" s="20"/>
    </row>
    <row r="59" spans="1:21" ht="12.75">
      <c r="A59" s="20">
        <f>Datos!C61</f>
        <v>56</v>
      </c>
      <c r="B59" s="19" t="str">
        <f>Datos!D61</f>
        <v>Especial</v>
      </c>
      <c r="C59" s="1"/>
      <c r="D59" s="1"/>
      <c r="E59" s="1"/>
      <c r="F59" s="1">
        <f t="shared" si="3"/>
        <v>0</v>
      </c>
      <c r="G59" s="1">
        <f t="shared" si="4"/>
        <v>0</v>
      </c>
      <c r="H59" s="1"/>
      <c r="I59" s="1"/>
      <c r="J59" s="1"/>
      <c r="K59" s="1"/>
      <c r="L59" s="1"/>
      <c r="T59" s="1">
        <f t="shared" si="9"/>
        <v>0</v>
      </c>
      <c r="U59" s="20"/>
    </row>
    <row r="60" spans="2:21" ht="12.75">
      <c r="B60" t="s">
        <v>23</v>
      </c>
      <c r="C60" s="17">
        <f>SUM(C4:C59)</f>
        <v>0</v>
      </c>
      <c r="D60" s="17">
        <f aca="true" t="shared" si="10" ref="D60:U60">SUM(D4:D59)</f>
        <v>0</v>
      </c>
      <c r="E60" s="17">
        <f t="shared" si="10"/>
        <v>0</v>
      </c>
      <c r="F60" s="17">
        <f t="shared" si="10"/>
        <v>0</v>
      </c>
      <c r="G60" s="17">
        <f t="shared" si="10"/>
        <v>0</v>
      </c>
      <c r="H60" s="17">
        <f t="shared" si="10"/>
        <v>0</v>
      </c>
      <c r="I60" s="17">
        <f t="shared" si="10"/>
        <v>0</v>
      </c>
      <c r="J60" s="17">
        <f t="shared" si="10"/>
        <v>0</v>
      </c>
      <c r="K60" s="17">
        <f t="shared" si="10"/>
        <v>0</v>
      </c>
      <c r="L60" s="17">
        <f t="shared" si="10"/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</v>
      </c>
      <c r="S60" s="17">
        <f t="shared" si="10"/>
        <v>0</v>
      </c>
      <c r="T60" s="17">
        <f t="shared" si="10"/>
        <v>0</v>
      </c>
      <c r="U60" s="23">
        <f t="shared" si="10"/>
        <v>0</v>
      </c>
    </row>
  </sheetData>
  <printOptions gridLines="1" horizontalCentered="1"/>
  <pageMargins left="0.5905511811023623" right="0.5905511811023623" top="0.7874015748031497" bottom="0.7874015748031497" header="0.7874015748031497" footer="0.3937007874015748"/>
  <pageSetup fitToHeight="1" fitToWidth="1" orientation="portrait" scale="89" r:id="rId1"/>
  <headerFooter alignWithMargins="0">
    <oddHeader>&amp;C&amp;"Arial,Negrita"Resumen de nominas Año 2001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pane xSplit="2" ySplit="3" topLeftCell="C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11.421875" defaultRowHeight="12.75"/>
  <cols>
    <col min="1" max="1" width="5.7109375" style="0" customWidth="1"/>
    <col min="3" max="20" width="11.7109375" style="0" customWidth="1"/>
    <col min="21" max="21" width="5.7109375" style="0" customWidth="1"/>
  </cols>
  <sheetData>
    <row r="1" spans="1:3" ht="12.75">
      <c r="A1" s="1" t="s">
        <v>56</v>
      </c>
      <c r="C1" s="8" t="s">
        <v>77</v>
      </c>
    </row>
    <row r="3" spans="1:21" ht="38.25">
      <c r="A3" s="21" t="s">
        <v>43</v>
      </c>
      <c r="B3" s="26" t="s">
        <v>44</v>
      </c>
      <c r="C3" s="21" t="s">
        <v>25</v>
      </c>
      <c r="D3" s="30" t="s">
        <v>78</v>
      </c>
      <c r="E3" s="26" t="s">
        <v>45</v>
      </c>
      <c r="F3" s="26" t="s">
        <v>46</v>
      </c>
      <c r="G3" s="29" t="s">
        <v>75</v>
      </c>
      <c r="H3" s="21" t="s">
        <v>83</v>
      </c>
      <c r="I3" s="30" t="s">
        <v>76</v>
      </c>
      <c r="J3" s="26" t="s">
        <v>47</v>
      </c>
      <c r="K3" s="26" t="s">
        <v>52</v>
      </c>
      <c r="L3" s="26" t="s">
        <v>48</v>
      </c>
      <c r="M3" s="26" t="s">
        <v>26</v>
      </c>
      <c r="N3" s="21" t="s">
        <v>27</v>
      </c>
      <c r="O3" s="26" t="s">
        <v>49</v>
      </c>
      <c r="P3" s="26" t="s">
        <v>53</v>
      </c>
      <c r="Q3" s="26" t="s">
        <v>54</v>
      </c>
      <c r="R3" s="26" t="s">
        <v>55</v>
      </c>
      <c r="S3" s="21" t="s">
        <v>28</v>
      </c>
      <c r="T3" s="26" t="s">
        <v>51</v>
      </c>
      <c r="U3" s="26" t="s">
        <v>50</v>
      </c>
    </row>
    <row r="4" spans="1:21" ht="12.75">
      <c r="A4" s="20">
        <f>Datos!C6</f>
        <v>1</v>
      </c>
      <c r="B4" s="19">
        <f>Datos!D6</f>
        <v>43465</v>
      </c>
      <c r="C4" s="1">
        <f>1!C4+2!C4+3!C4+4!C4+5!C4</f>
        <v>0</v>
      </c>
      <c r="D4" s="1">
        <f>1!D4+2!D4+3!D4+4!D4+5!D4</f>
        <v>0</v>
      </c>
      <c r="E4" s="1">
        <f>1!E4+2!E4+3!E4+4!E4+5!E4</f>
        <v>0</v>
      </c>
      <c r="F4" s="1">
        <f>1!F4+2!F4+3!F4+4!F4+5!F4</f>
        <v>0</v>
      </c>
      <c r="G4" s="1">
        <f>1!G4+2!G4+3!G4+4!G4+5!G4</f>
        <v>0</v>
      </c>
      <c r="H4" s="1">
        <f>1!H4+2!H4+3!H4+4!H4+5!H4</f>
        <v>0</v>
      </c>
      <c r="I4" s="1">
        <f>1!I4+2!I4+3!I4+4!I4+5!I4</f>
        <v>0</v>
      </c>
      <c r="J4" s="1">
        <f>1!J4+2!J4+3!J4+4!J4+5!J4</f>
        <v>0</v>
      </c>
      <c r="K4" s="1">
        <f>1!K4+2!K4+3!K4+4!K4+5!K4</f>
        <v>0</v>
      </c>
      <c r="L4" s="1">
        <f>1!L4+2!L4+3!L4+4!L4+5!L4</f>
        <v>0</v>
      </c>
      <c r="M4" s="1">
        <f>1!M4+2!M4+3!M4+4!M4+5!M4</f>
        <v>0</v>
      </c>
      <c r="N4" s="1">
        <f>1!N4+2!N4+3!N4+4!N4+5!N4</f>
        <v>0</v>
      </c>
      <c r="O4" s="1">
        <f>1!O4+2!O4+3!O4+4!O4+5!O4</f>
        <v>0</v>
      </c>
      <c r="P4" s="1">
        <f>1!P4+2!P4+3!P4+4!P4+5!P4</f>
        <v>0</v>
      </c>
      <c r="Q4" s="1">
        <f>1!Q4+2!Q4+3!Q4+4!Q4+5!Q4</f>
        <v>0</v>
      </c>
      <c r="R4" s="1">
        <f>1!R4+2!R4+3!R4+4!R4+5!R4</f>
        <v>0</v>
      </c>
      <c r="S4" s="1">
        <f>1!S4+2!S4+3!S4+4!S4+5!S4</f>
        <v>0</v>
      </c>
      <c r="T4" s="1">
        <f>1!T4+2!T4+3!T4+4!T4+5!T4</f>
        <v>0</v>
      </c>
      <c r="U4" s="20">
        <f>1!U4+2!U4+3!U4+4!U4+5!U4</f>
        <v>0</v>
      </c>
    </row>
    <row r="5" spans="1:21" ht="12.75">
      <c r="A5" s="20">
        <f>Datos!C7</f>
        <v>2</v>
      </c>
      <c r="B5" s="19">
        <f>Datos!D7</f>
        <v>43472</v>
      </c>
      <c r="C5" s="1">
        <f>1!C5+2!C5+3!C5+4!C5+5!C5</f>
        <v>0</v>
      </c>
      <c r="D5" s="1">
        <f>1!D5+2!D5+3!D5+4!D5+5!D5</f>
        <v>0</v>
      </c>
      <c r="E5" s="1">
        <f>1!E5+2!E5+3!E5+4!E5+5!E5</f>
        <v>0</v>
      </c>
      <c r="F5" s="1">
        <f>1!F5+2!F5+3!F5+4!F5+5!F5</f>
        <v>0</v>
      </c>
      <c r="G5" s="1">
        <f>1!G5+2!G5+3!G5+4!G5+5!G5</f>
        <v>0</v>
      </c>
      <c r="H5" s="1">
        <f>1!H5+2!H5+3!H5+4!H5+5!H5</f>
        <v>0</v>
      </c>
      <c r="I5" s="1">
        <f>1!I5+2!I5+3!I5+4!I5+5!I5</f>
        <v>0</v>
      </c>
      <c r="J5" s="1">
        <f>1!J5+2!J5+3!J5+4!J5+5!J5</f>
        <v>0</v>
      </c>
      <c r="K5" s="1">
        <f>1!K5+2!K5+3!K5+4!K5+5!K5</f>
        <v>0</v>
      </c>
      <c r="L5" s="1">
        <f>1!L5+2!L5+3!L5+4!L5+5!L5</f>
        <v>0</v>
      </c>
      <c r="M5" s="1">
        <f>1!M5+2!M5+3!M5+4!M5+5!M5</f>
        <v>0</v>
      </c>
      <c r="N5" s="1">
        <f>1!N5+2!N5+3!N5+4!N5+5!N5</f>
        <v>0</v>
      </c>
      <c r="O5" s="1">
        <f>1!O5+2!O5+3!O5+4!O5+5!O5</f>
        <v>0</v>
      </c>
      <c r="P5" s="1">
        <f>1!P5+2!P5+3!P5+4!P5+5!P5</f>
        <v>0</v>
      </c>
      <c r="Q5" s="1">
        <f>1!Q5+2!Q5+3!Q5+4!Q5+5!Q5</f>
        <v>0</v>
      </c>
      <c r="R5" s="1">
        <f>1!R5+2!R5+3!R5+4!R5+5!R5</f>
        <v>0</v>
      </c>
      <c r="S5" s="1">
        <f>1!S5+2!S5+3!S5+4!S5+5!S5</f>
        <v>0</v>
      </c>
      <c r="T5" s="1">
        <f>1!T5+2!T5+3!T5+4!T5+5!T5</f>
        <v>0</v>
      </c>
      <c r="U5" s="20">
        <f>1!U5+2!U5+3!U5+4!U5+5!U5</f>
        <v>0</v>
      </c>
    </row>
    <row r="6" spans="1:21" ht="12.75">
      <c r="A6" s="20">
        <f>Datos!C8</f>
        <v>3</v>
      </c>
      <c r="B6" s="19">
        <f>Datos!D8</f>
        <v>43479</v>
      </c>
      <c r="C6" s="1">
        <f>1!C6+2!C6+3!C6+4!C6+5!C6</f>
        <v>0</v>
      </c>
      <c r="D6" s="1">
        <f>1!D6+2!D6+3!D6+4!D6+5!D6</f>
        <v>0</v>
      </c>
      <c r="E6" s="1">
        <f>1!E6+2!E6+3!E6+4!E6+5!E6</f>
        <v>0</v>
      </c>
      <c r="F6" s="1">
        <f>1!F6+2!F6+3!F6+4!F6+5!F6</f>
        <v>0</v>
      </c>
      <c r="G6" s="1">
        <f>1!G6+2!G6+3!G6+4!G6+5!G6</f>
        <v>0</v>
      </c>
      <c r="H6" s="1">
        <f>1!H6+2!H6+3!H6+4!H6+5!H6</f>
        <v>0</v>
      </c>
      <c r="I6" s="1">
        <f>1!I6+2!I6+3!I6+4!I6+5!I6</f>
        <v>0</v>
      </c>
      <c r="J6" s="1">
        <f>1!J6+2!J6+3!J6+4!J6+5!J6</f>
        <v>0</v>
      </c>
      <c r="K6" s="1">
        <f>1!K6+2!K6+3!K6+4!K6+5!K6</f>
        <v>0</v>
      </c>
      <c r="L6" s="1">
        <f>1!L6+2!L6+3!L6+4!L6+5!L6</f>
        <v>0</v>
      </c>
      <c r="M6" s="1">
        <f>1!M6+2!M6+3!M6+4!M6+5!M6</f>
        <v>0</v>
      </c>
      <c r="N6" s="1">
        <f>1!N6+2!N6+3!N6+4!N6+5!N6</f>
        <v>0</v>
      </c>
      <c r="O6" s="1">
        <f>1!O6+2!O6+3!O6+4!O6+5!O6</f>
        <v>0</v>
      </c>
      <c r="P6" s="1">
        <f>1!P6+2!P6+3!P6+4!P6+5!P6</f>
        <v>0</v>
      </c>
      <c r="Q6" s="1">
        <f>1!Q6+2!Q6+3!Q6+4!Q6+5!Q6</f>
        <v>0</v>
      </c>
      <c r="R6" s="1">
        <f>1!R6+2!R6+3!R6+4!R6+5!R6</f>
        <v>0</v>
      </c>
      <c r="S6" s="1">
        <f>1!S6+2!S6+3!S6+4!S6+5!S6</f>
        <v>0</v>
      </c>
      <c r="T6" s="1">
        <f>1!T6+2!T6+3!T6+4!T6+5!T6</f>
        <v>0</v>
      </c>
      <c r="U6" s="20">
        <f>1!U6+2!U6+3!U6+4!U6+5!U6</f>
        <v>0</v>
      </c>
    </row>
    <row r="7" spans="1:21" ht="12.75">
      <c r="A7" s="20">
        <f>Datos!C9</f>
        <v>4</v>
      </c>
      <c r="B7" s="19">
        <f>Datos!D9</f>
        <v>43486</v>
      </c>
      <c r="C7" s="1">
        <f>1!C7+2!C7+3!C7+4!C7+5!C7</f>
        <v>0</v>
      </c>
      <c r="D7" s="1">
        <f>1!D7+2!D7+3!D7+4!D7+5!D7</f>
        <v>0</v>
      </c>
      <c r="E7" s="1">
        <f>1!E7+2!E7+3!E7+4!E7+5!E7</f>
        <v>0</v>
      </c>
      <c r="F7" s="1">
        <f>1!F7+2!F7+3!F7+4!F7+5!F7</f>
        <v>0</v>
      </c>
      <c r="G7" s="1">
        <f>1!G7+2!G7+3!G7+4!G7+5!G7</f>
        <v>0</v>
      </c>
      <c r="H7" s="1">
        <f>1!H7+2!H7+3!H7+4!H7+5!H7</f>
        <v>0</v>
      </c>
      <c r="I7" s="1">
        <f>1!I7+2!I7+3!I7+4!I7+5!I7</f>
        <v>0</v>
      </c>
      <c r="J7" s="1">
        <f>1!J7+2!J7+3!J7+4!J7+5!J7</f>
        <v>0</v>
      </c>
      <c r="K7" s="1">
        <f>1!K7+2!K7+3!K7+4!K7+5!K7</f>
        <v>0</v>
      </c>
      <c r="L7" s="1">
        <f>1!L7+2!L7+3!L7+4!L7+5!L7</f>
        <v>0</v>
      </c>
      <c r="M7" s="1">
        <f>1!M7+2!M7+3!M7+4!M7+5!M7</f>
        <v>0</v>
      </c>
      <c r="N7" s="1">
        <f>1!N7+2!N7+3!N7+4!N7+5!N7</f>
        <v>0</v>
      </c>
      <c r="O7" s="1">
        <f>1!O7+2!O7+3!O7+4!O7+5!O7</f>
        <v>0</v>
      </c>
      <c r="P7" s="1">
        <f>1!P7+2!P7+3!P7+4!P7+5!P7</f>
        <v>0</v>
      </c>
      <c r="Q7" s="1">
        <f>1!Q7+2!Q7+3!Q7+4!Q7+5!Q7</f>
        <v>0</v>
      </c>
      <c r="R7" s="1">
        <f>1!R7+2!R7+3!R7+4!R7+5!R7</f>
        <v>0</v>
      </c>
      <c r="S7" s="1">
        <f>1!S7+2!S7+3!S7+4!S7+5!S7</f>
        <v>0</v>
      </c>
      <c r="T7" s="1">
        <f>1!T7+2!T7+3!T7+4!T7+5!T7</f>
        <v>0</v>
      </c>
      <c r="U7" s="20">
        <f>1!U7+2!U7+3!U7+4!U7+5!U7</f>
        <v>0</v>
      </c>
    </row>
    <row r="8" spans="1:21" ht="12.75">
      <c r="A8" s="20">
        <f>Datos!C10</f>
        <v>5</v>
      </c>
      <c r="B8" s="19">
        <f>Datos!D10</f>
        <v>43493</v>
      </c>
      <c r="C8" s="1">
        <f>1!C8+2!C8+3!C8+4!C8+5!C8</f>
        <v>0</v>
      </c>
      <c r="D8" s="1">
        <f>1!D8+2!D8+3!D8+4!D8+5!D8</f>
        <v>0</v>
      </c>
      <c r="E8" s="1">
        <f>1!E8+2!E8+3!E8+4!E8+5!E8</f>
        <v>0</v>
      </c>
      <c r="F8" s="1">
        <f>1!F8+2!F8+3!F8+4!F8+5!F8</f>
        <v>0</v>
      </c>
      <c r="G8" s="1">
        <f>1!G8+2!G8+3!G8+4!G8+5!G8</f>
        <v>0</v>
      </c>
      <c r="H8" s="1">
        <f>1!H8+2!H8+3!H8+4!H8+5!H8</f>
        <v>0</v>
      </c>
      <c r="I8" s="1">
        <f>1!I8+2!I8+3!I8+4!I8+5!I8</f>
        <v>0</v>
      </c>
      <c r="J8" s="1">
        <f>1!J8+2!J8+3!J8+4!J8+5!J8</f>
        <v>0</v>
      </c>
      <c r="K8" s="1">
        <f>1!K8+2!K8+3!K8+4!K8+5!K8</f>
        <v>0</v>
      </c>
      <c r="L8" s="1">
        <f>1!L8+2!L8+3!L8+4!L8+5!L8</f>
        <v>0</v>
      </c>
      <c r="M8" s="1">
        <f>1!M8+2!M8+3!M8+4!M8+5!M8</f>
        <v>0</v>
      </c>
      <c r="N8" s="1">
        <f>1!N8+2!N8+3!N8+4!N8+5!N8</f>
        <v>0</v>
      </c>
      <c r="O8" s="1">
        <f>1!O8+2!O8+3!O8+4!O8+5!O8</f>
        <v>0</v>
      </c>
      <c r="P8" s="1">
        <f>1!P8+2!P8+3!P8+4!P8+5!P8</f>
        <v>0</v>
      </c>
      <c r="Q8" s="1">
        <f>1!Q8+2!Q8+3!Q8+4!Q8+5!Q8</f>
        <v>0</v>
      </c>
      <c r="R8" s="1">
        <f>1!R8+2!R8+3!R8+4!R8+5!R8</f>
        <v>0</v>
      </c>
      <c r="S8" s="1">
        <f>1!S8+2!S8+3!S8+4!S8+5!S8</f>
        <v>0</v>
      </c>
      <c r="T8" s="1">
        <f>1!T8+2!T8+3!T8+4!T8+5!T8</f>
        <v>0</v>
      </c>
      <c r="U8" s="20">
        <f>1!U8+2!U8+3!U8+4!U8+5!U8</f>
        <v>0</v>
      </c>
    </row>
    <row r="9" spans="1:21" ht="12.75">
      <c r="A9" s="20">
        <f>Datos!C11</f>
        <v>6</v>
      </c>
      <c r="B9" s="19">
        <f>Datos!D11</f>
        <v>43500</v>
      </c>
      <c r="C9" s="1">
        <f>1!C9+2!C9+3!C9+4!C9+5!C9</f>
        <v>0</v>
      </c>
      <c r="D9" s="1">
        <f>1!D9+2!D9+3!D9+4!D9+5!D9</f>
        <v>0</v>
      </c>
      <c r="E9" s="1">
        <f>1!E9+2!E9+3!E9+4!E9+5!E9</f>
        <v>0</v>
      </c>
      <c r="F9" s="1">
        <f>1!F9+2!F9+3!F9+4!F9+5!F9</f>
        <v>0</v>
      </c>
      <c r="G9" s="1">
        <f>1!G9+2!G9+3!G9+4!G9+5!G9</f>
        <v>0</v>
      </c>
      <c r="H9" s="1">
        <f>1!H9+2!H9+3!H9+4!H9+5!H9</f>
        <v>0</v>
      </c>
      <c r="I9" s="1">
        <f>1!I9+2!I9+3!I9+4!I9+5!I9</f>
        <v>0</v>
      </c>
      <c r="J9" s="1">
        <f>1!J9+2!J9+3!J9+4!J9+5!J9</f>
        <v>0</v>
      </c>
      <c r="K9" s="1">
        <f>1!K9+2!K9+3!K9+4!K9+5!K9</f>
        <v>0</v>
      </c>
      <c r="L9" s="1">
        <f>1!L9+2!L9+3!L9+4!L9+5!L9</f>
        <v>0</v>
      </c>
      <c r="M9" s="1">
        <f>1!M9+2!M9+3!M9+4!M9+5!M9</f>
        <v>0</v>
      </c>
      <c r="N9" s="1">
        <f>1!N9+2!N9+3!N9+4!N9+5!N9</f>
        <v>0</v>
      </c>
      <c r="O9" s="1">
        <f>1!O9+2!O9+3!O9+4!O9+5!O9</f>
        <v>0</v>
      </c>
      <c r="P9" s="1">
        <f>1!P9+2!P9+3!P9+4!P9+5!P9</f>
        <v>0</v>
      </c>
      <c r="Q9" s="1">
        <f>1!Q9+2!Q9+3!Q9+4!Q9+5!Q9</f>
        <v>0</v>
      </c>
      <c r="R9" s="1">
        <f>1!R9+2!R9+3!R9+4!R9+5!R9</f>
        <v>0</v>
      </c>
      <c r="S9" s="1">
        <f>1!S9+2!S9+3!S9+4!S9+5!S9</f>
        <v>0</v>
      </c>
      <c r="T9" s="1">
        <f>1!T9+2!T9+3!T9+4!T9+5!T9</f>
        <v>0</v>
      </c>
      <c r="U9" s="20">
        <f>1!U9+2!U9+3!U9+4!U9+5!U9</f>
        <v>0</v>
      </c>
    </row>
    <row r="10" spans="1:21" ht="12.75">
      <c r="A10" s="20">
        <f>Datos!C12</f>
        <v>7</v>
      </c>
      <c r="B10" s="19">
        <f>Datos!D12</f>
        <v>43507</v>
      </c>
      <c r="C10" s="1">
        <f>1!C10+2!C10+3!C10+4!C10+5!C10</f>
        <v>0</v>
      </c>
      <c r="D10" s="1">
        <f>1!D10+2!D10+3!D10+4!D10+5!D10</f>
        <v>0</v>
      </c>
      <c r="E10" s="1">
        <f>1!E10+2!E10+3!E10+4!E10+5!E10</f>
        <v>0</v>
      </c>
      <c r="F10" s="1">
        <f>1!F10+2!F10+3!F10+4!F10+5!F10</f>
        <v>0</v>
      </c>
      <c r="G10" s="1">
        <f>1!G10+2!G10+3!G10+4!G10+5!G10</f>
        <v>0</v>
      </c>
      <c r="H10" s="1">
        <f>1!H10+2!H10+3!H10+4!H10+5!H10</f>
        <v>0</v>
      </c>
      <c r="I10" s="1">
        <f>1!I10+2!I10+3!I10+4!I10+5!I10</f>
        <v>0</v>
      </c>
      <c r="J10" s="1">
        <f>1!J10+2!J10+3!J10+4!J10+5!J10</f>
        <v>0</v>
      </c>
      <c r="K10" s="1">
        <f>1!K10+2!K10+3!K10+4!K10+5!K10</f>
        <v>0</v>
      </c>
      <c r="L10" s="1">
        <f>1!L10+2!L10+3!L10+4!L10+5!L10</f>
        <v>0</v>
      </c>
      <c r="M10" s="1">
        <f>1!M10+2!M10+3!M10+4!M10+5!M10</f>
        <v>0</v>
      </c>
      <c r="N10" s="1">
        <f>1!N10+2!N10+3!N10+4!N10+5!N10</f>
        <v>0</v>
      </c>
      <c r="O10" s="1">
        <f>1!O10+2!O10+3!O10+4!O10+5!O10</f>
        <v>0</v>
      </c>
      <c r="P10" s="1">
        <f>1!P10+2!P10+3!P10+4!P10+5!P10</f>
        <v>0</v>
      </c>
      <c r="Q10" s="1">
        <f>1!Q10+2!Q10+3!Q10+4!Q10+5!Q10</f>
        <v>0</v>
      </c>
      <c r="R10" s="1">
        <f>1!R10+2!R10+3!R10+4!R10+5!R10</f>
        <v>0</v>
      </c>
      <c r="S10" s="1">
        <f>1!S10+2!S10+3!S10+4!S10+5!S10</f>
        <v>0</v>
      </c>
      <c r="T10" s="1">
        <f>1!T10+2!T10+3!T10+4!T10+5!T10</f>
        <v>0</v>
      </c>
      <c r="U10" s="20">
        <f>1!U10+2!U10+3!U10+4!U10+5!U10</f>
        <v>0</v>
      </c>
    </row>
    <row r="11" spans="1:21" ht="12.75">
      <c r="A11" s="20">
        <f>Datos!C13</f>
        <v>8</v>
      </c>
      <c r="B11" s="19">
        <f>Datos!D13</f>
        <v>43514</v>
      </c>
      <c r="C11" s="1">
        <f>1!C11+2!C11+3!C11+4!C11+5!C11</f>
        <v>0</v>
      </c>
      <c r="D11" s="1">
        <f>1!D11+2!D11+3!D11+4!D11+5!D11</f>
        <v>0</v>
      </c>
      <c r="E11" s="1">
        <f>1!E11+2!E11+3!E11+4!E11+5!E11</f>
        <v>0</v>
      </c>
      <c r="F11" s="1">
        <f>1!F11+2!F11+3!F11+4!F11+5!F11</f>
        <v>0</v>
      </c>
      <c r="G11" s="1">
        <f>1!G11+2!G11+3!G11+4!G11+5!G11</f>
        <v>0</v>
      </c>
      <c r="H11" s="1">
        <f>1!H11+2!H11+3!H11+4!H11+5!H11</f>
        <v>0</v>
      </c>
      <c r="I11" s="1">
        <f>1!I11+2!I11+3!I11+4!I11+5!I11</f>
        <v>0</v>
      </c>
      <c r="J11" s="1">
        <f>1!J11+2!J11+3!J11+4!J11+5!J11</f>
        <v>0</v>
      </c>
      <c r="K11" s="1">
        <f>1!K11+2!K11+3!K11+4!K11+5!K11</f>
        <v>0</v>
      </c>
      <c r="L11" s="1">
        <f>1!L11+2!L11+3!L11+4!L11+5!L11</f>
        <v>0</v>
      </c>
      <c r="M11" s="1">
        <f>1!M11+2!M11+3!M11+4!M11+5!M11</f>
        <v>0</v>
      </c>
      <c r="N11" s="1">
        <f>1!N11+2!N11+3!N11+4!N11+5!N11</f>
        <v>0</v>
      </c>
      <c r="O11" s="1">
        <f>1!O11+2!O11+3!O11+4!O11+5!O11</f>
        <v>0</v>
      </c>
      <c r="P11" s="1">
        <f>1!P11+2!P11+3!P11+4!P11+5!P11</f>
        <v>0</v>
      </c>
      <c r="Q11" s="1">
        <f>1!Q11+2!Q11+3!Q11+4!Q11+5!Q11</f>
        <v>0</v>
      </c>
      <c r="R11" s="1">
        <f>1!R11+2!R11+3!R11+4!R11+5!R11</f>
        <v>0</v>
      </c>
      <c r="S11" s="1">
        <f>1!S11+2!S11+3!S11+4!S11+5!S11</f>
        <v>0</v>
      </c>
      <c r="T11" s="1">
        <f>1!T11+2!T11+3!T11+4!T11+5!T11</f>
        <v>0</v>
      </c>
      <c r="U11" s="20">
        <f>1!U11+2!U11+3!U11+4!U11+5!U11</f>
        <v>0</v>
      </c>
    </row>
    <row r="12" spans="1:21" ht="12.75">
      <c r="A12" s="20">
        <f>Datos!C14</f>
        <v>9</v>
      </c>
      <c r="B12" s="19">
        <f>Datos!D14</f>
        <v>43521</v>
      </c>
      <c r="C12" s="1">
        <f>1!C12+2!C12+3!C12+4!C12+5!C12</f>
        <v>0</v>
      </c>
      <c r="D12" s="1">
        <f>1!D12+2!D12+3!D12+4!D12+5!D12</f>
        <v>0</v>
      </c>
      <c r="E12" s="1">
        <f>1!E12+2!E12+3!E12+4!E12+5!E12</f>
        <v>0</v>
      </c>
      <c r="F12" s="1">
        <f>1!F12+2!F12+3!F12+4!F12+5!F12</f>
        <v>0</v>
      </c>
      <c r="G12" s="1">
        <f>1!G12+2!G12+3!G12+4!G12+5!G12</f>
        <v>0</v>
      </c>
      <c r="H12" s="1">
        <f>1!H12+2!H12+3!H12+4!H12+5!H12</f>
        <v>0</v>
      </c>
      <c r="I12" s="1">
        <f>1!I12+2!I12+3!I12+4!I12+5!I12</f>
        <v>0</v>
      </c>
      <c r="J12" s="1">
        <f>1!J12+2!J12+3!J12+4!J12+5!J12</f>
        <v>0</v>
      </c>
      <c r="K12" s="1">
        <f>1!K12+2!K12+3!K12+4!K12+5!K12</f>
        <v>0</v>
      </c>
      <c r="L12" s="1">
        <f>1!L12+2!L12+3!L12+4!L12+5!L12</f>
        <v>0</v>
      </c>
      <c r="M12" s="1">
        <f>1!M12+2!M12+3!M12+4!M12+5!M12</f>
        <v>0</v>
      </c>
      <c r="N12" s="1">
        <f>1!N12+2!N12+3!N12+4!N12+5!N12</f>
        <v>0</v>
      </c>
      <c r="O12" s="1">
        <f>1!O12+2!O12+3!O12+4!O12+5!O12</f>
        <v>0</v>
      </c>
      <c r="P12" s="1">
        <f>1!P12+2!P12+3!P12+4!P12+5!P12</f>
        <v>0</v>
      </c>
      <c r="Q12" s="1">
        <f>1!Q12+2!Q12+3!Q12+4!Q12+5!Q12</f>
        <v>0</v>
      </c>
      <c r="R12" s="1">
        <f>1!R12+2!R12+3!R12+4!R12+5!R12</f>
        <v>0</v>
      </c>
      <c r="S12" s="1">
        <f>1!S12+2!S12+3!S12+4!S12+5!S12</f>
        <v>0</v>
      </c>
      <c r="T12" s="1">
        <f>1!T12+2!T12+3!T12+4!T12+5!T12</f>
        <v>0</v>
      </c>
      <c r="U12" s="20">
        <f>1!U12+2!U12+3!U12+4!U12+5!U12</f>
        <v>0</v>
      </c>
    </row>
    <row r="13" spans="1:21" ht="12.75">
      <c r="A13" s="20">
        <f>Datos!C15</f>
        <v>10</v>
      </c>
      <c r="B13" s="19">
        <f>Datos!D15</f>
        <v>43528</v>
      </c>
      <c r="C13" s="1">
        <f>1!C13+2!C13+3!C13+4!C13+5!C13</f>
        <v>0</v>
      </c>
      <c r="D13" s="1">
        <f>1!D13+2!D13+3!D13+4!D13+5!D13</f>
        <v>0</v>
      </c>
      <c r="E13" s="1">
        <f>1!E13+2!E13+3!E13+4!E13+5!E13</f>
        <v>0</v>
      </c>
      <c r="F13" s="1">
        <f>1!F13+2!F13+3!F13+4!F13+5!F13</f>
        <v>0</v>
      </c>
      <c r="G13" s="1">
        <f>1!G13+2!G13+3!G13+4!G13+5!G13</f>
        <v>0</v>
      </c>
      <c r="H13" s="1">
        <f>1!H13+2!H13+3!H13+4!H13+5!H13</f>
        <v>0</v>
      </c>
      <c r="I13" s="1">
        <f>1!I13+2!I13+3!I13+4!I13+5!I13</f>
        <v>0</v>
      </c>
      <c r="J13" s="1">
        <f>1!J13+2!J13+3!J13+4!J13+5!J13</f>
        <v>0</v>
      </c>
      <c r="K13" s="1">
        <f>1!K13+2!K13+3!K13+4!K13+5!K13</f>
        <v>0</v>
      </c>
      <c r="L13" s="1">
        <f>1!L13+2!L13+3!L13+4!L13+5!L13</f>
        <v>0</v>
      </c>
      <c r="M13" s="1">
        <f>1!M13+2!M13+3!M13+4!M13+5!M13</f>
        <v>0</v>
      </c>
      <c r="N13" s="1">
        <f>1!N13+2!N13+3!N13+4!N13+5!N13</f>
        <v>0</v>
      </c>
      <c r="O13" s="1">
        <f>1!O13+2!O13+3!O13+4!O13+5!O13</f>
        <v>0</v>
      </c>
      <c r="P13" s="1">
        <f>1!P13+2!P13+3!P13+4!P13+5!P13</f>
        <v>0</v>
      </c>
      <c r="Q13" s="1">
        <f>1!Q13+2!Q13+3!Q13+4!Q13+5!Q13</f>
        <v>0</v>
      </c>
      <c r="R13" s="1">
        <f>1!R13+2!R13+3!R13+4!R13+5!R13</f>
        <v>0</v>
      </c>
      <c r="S13" s="1">
        <f>1!S13+2!S13+3!S13+4!S13+5!S13</f>
        <v>0</v>
      </c>
      <c r="T13" s="1">
        <f>1!T13+2!T13+3!T13+4!T13+5!T13</f>
        <v>0</v>
      </c>
      <c r="U13" s="20">
        <f>1!U13+2!U13+3!U13+4!U13+5!U13</f>
        <v>0</v>
      </c>
    </row>
    <row r="14" spans="1:21" ht="12.75">
      <c r="A14" s="20">
        <f>Datos!C16</f>
        <v>11</v>
      </c>
      <c r="B14" s="19">
        <f>Datos!D16</f>
        <v>43535</v>
      </c>
      <c r="C14" s="1">
        <f>1!C14+2!C14+3!C14+4!C14+5!C14</f>
        <v>0</v>
      </c>
      <c r="D14" s="1">
        <f>1!D14+2!D14+3!D14+4!D14+5!D14</f>
        <v>0</v>
      </c>
      <c r="E14" s="1">
        <f>1!E14+2!E14+3!E14+4!E14+5!E14</f>
        <v>0</v>
      </c>
      <c r="F14" s="1">
        <f>1!F14+2!F14+3!F14+4!F14+5!F14</f>
        <v>0</v>
      </c>
      <c r="G14" s="1">
        <f>1!G14+2!G14+3!G14+4!G14+5!G14</f>
        <v>0</v>
      </c>
      <c r="H14" s="1">
        <f>1!H14+2!H14+3!H14+4!H14+5!H14</f>
        <v>0</v>
      </c>
      <c r="I14" s="1">
        <f>1!I14+2!I14+3!I14+4!I14+5!I14</f>
        <v>0</v>
      </c>
      <c r="J14" s="1">
        <f>1!J14+2!J14+3!J14+4!J14+5!J14</f>
        <v>0</v>
      </c>
      <c r="K14" s="1">
        <f>1!K14+2!K14+3!K14+4!K14+5!K14</f>
        <v>0</v>
      </c>
      <c r="L14" s="1">
        <f>1!L14+2!L14+3!L14+4!L14+5!L14</f>
        <v>0</v>
      </c>
      <c r="M14" s="1">
        <f>1!M14+2!M14+3!M14+4!M14+5!M14</f>
        <v>0</v>
      </c>
      <c r="N14" s="1">
        <f>1!N14+2!N14+3!N14+4!N14+5!N14</f>
        <v>0</v>
      </c>
      <c r="O14" s="1">
        <f>1!O14+2!O14+3!O14+4!O14+5!O14</f>
        <v>0</v>
      </c>
      <c r="P14" s="1">
        <f>1!P14+2!P14+3!P14+4!P14+5!P14</f>
        <v>0</v>
      </c>
      <c r="Q14" s="1">
        <f>1!Q14+2!Q14+3!Q14+4!Q14+5!Q14</f>
        <v>0</v>
      </c>
      <c r="R14" s="1">
        <f>1!R14+2!R14+3!R14+4!R14+5!R14</f>
        <v>0</v>
      </c>
      <c r="S14" s="1">
        <f>1!S14+2!S14+3!S14+4!S14+5!S14</f>
        <v>0</v>
      </c>
      <c r="T14" s="1">
        <f>1!T14+2!T14+3!T14+4!T14+5!T14</f>
        <v>0</v>
      </c>
      <c r="U14" s="20">
        <f>1!U14+2!U14+3!U14+4!U14+5!U14</f>
        <v>0</v>
      </c>
    </row>
    <row r="15" spans="1:21" ht="12.75">
      <c r="A15" s="20">
        <f>Datos!C17</f>
        <v>12</v>
      </c>
      <c r="B15" s="19">
        <f>Datos!D17</f>
        <v>43542</v>
      </c>
      <c r="C15" s="1">
        <f>1!C15+2!C15+3!C15+4!C15+5!C15</f>
        <v>0</v>
      </c>
      <c r="D15" s="1">
        <f>1!D15+2!D15+3!D15+4!D15+5!D15</f>
        <v>0</v>
      </c>
      <c r="E15" s="1">
        <f>1!E15+2!E15+3!E15+4!E15+5!E15</f>
        <v>0</v>
      </c>
      <c r="F15" s="1">
        <f>1!F15+2!F15+3!F15+4!F15+5!F15</f>
        <v>0</v>
      </c>
      <c r="G15" s="1">
        <f>1!G15+2!G15+3!G15+4!G15+5!G15</f>
        <v>0</v>
      </c>
      <c r="H15" s="1">
        <f>1!H15+2!H15+3!H15+4!H15+5!H15</f>
        <v>0</v>
      </c>
      <c r="I15" s="1">
        <f>1!I15+2!I15+3!I15+4!I15+5!I15</f>
        <v>0</v>
      </c>
      <c r="J15" s="1">
        <f>1!J15+2!J15+3!J15+4!J15+5!J15</f>
        <v>0</v>
      </c>
      <c r="K15" s="1">
        <f>1!K15+2!K15+3!K15+4!K15+5!K15</f>
        <v>0</v>
      </c>
      <c r="L15" s="1">
        <f>1!L15+2!L15+3!L15+4!L15+5!L15</f>
        <v>0</v>
      </c>
      <c r="M15" s="1">
        <f>1!M15+2!M15+3!M15+4!M15+5!M15</f>
        <v>0</v>
      </c>
      <c r="N15" s="1">
        <f>1!N15+2!N15+3!N15+4!N15+5!N15</f>
        <v>0</v>
      </c>
      <c r="O15" s="1">
        <f>1!O15+2!O15+3!O15+4!O15+5!O15</f>
        <v>0</v>
      </c>
      <c r="P15" s="1">
        <f>1!P15+2!P15+3!P15+4!P15+5!P15</f>
        <v>0</v>
      </c>
      <c r="Q15" s="1">
        <f>1!Q15+2!Q15+3!Q15+4!Q15+5!Q15</f>
        <v>0</v>
      </c>
      <c r="R15" s="1">
        <f>1!R15+2!R15+3!R15+4!R15+5!R15</f>
        <v>0</v>
      </c>
      <c r="S15" s="1">
        <f>1!S15+2!S15+3!S15+4!S15+5!S15</f>
        <v>0</v>
      </c>
      <c r="T15" s="1">
        <f>1!T15+2!T15+3!T15+4!T15+5!T15</f>
        <v>0</v>
      </c>
      <c r="U15" s="20">
        <f>1!U15+2!U15+3!U15+4!U15+5!U15</f>
        <v>0</v>
      </c>
    </row>
    <row r="16" spans="1:21" ht="12.75">
      <c r="A16" s="20">
        <f>Datos!C18</f>
        <v>13</v>
      </c>
      <c r="B16" s="19">
        <f>Datos!D18</f>
        <v>43549</v>
      </c>
      <c r="C16" s="1">
        <f>1!C16+2!C16+3!C16+4!C16+5!C16</f>
        <v>0</v>
      </c>
      <c r="D16" s="1">
        <f>1!D16+2!D16+3!D16+4!D16+5!D16</f>
        <v>0</v>
      </c>
      <c r="E16" s="1">
        <f>1!E16+2!E16+3!E16+4!E16+5!E16</f>
        <v>0</v>
      </c>
      <c r="F16" s="1">
        <f>1!F16+2!F16+3!F16+4!F16+5!F16</f>
        <v>0</v>
      </c>
      <c r="G16" s="1">
        <f>1!G16+2!G16+3!G16+4!G16+5!G16</f>
        <v>0</v>
      </c>
      <c r="H16" s="1">
        <f>1!H16+2!H16+3!H16+4!H16+5!H16</f>
        <v>0</v>
      </c>
      <c r="I16" s="1">
        <f>1!I16+2!I16+3!I16+4!I16+5!I16</f>
        <v>0</v>
      </c>
      <c r="J16" s="1">
        <f>1!J16+2!J16+3!J16+4!J16+5!J16</f>
        <v>0</v>
      </c>
      <c r="K16" s="1">
        <f>1!K16+2!K16+3!K16+4!K16+5!K16</f>
        <v>0</v>
      </c>
      <c r="L16" s="1">
        <f>1!L16+2!L16+3!L16+4!L16+5!L16</f>
        <v>0</v>
      </c>
      <c r="M16" s="1">
        <f>1!M16+2!M16+3!M16+4!M16+5!M16</f>
        <v>0</v>
      </c>
      <c r="N16" s="1">
        <f>1!N16+2!N16+3!N16+4!N16+5!N16</f>
        <v>0</v>
      </c>
      <c r="O16" s="1">
        <f>1!O16+2!O16+3!O16+4!O16+5!O16</f>
        <v>0</v>
      </c>
      <c r="P16" s="1">
        <f>1!P16+2!P16+3!P16+4!P16+5!P16</f>
        <v>0</v>
      </c>
      <c r="Q16" s="1">
        <f>1!Q16+2!Q16+3!Q16+4!Q16+5!Q16</f>
        <v>0</v>
      </c>
      <c r="R16" s="1">
        <f>1!R16+2!R16+3!R16+4!R16+5!R16</f>
        <v>0</v>
      </c>
      <c r="S16" s="1">
        <f>1!S16+2!S16+3!S16+4!S16+5!S16</f>
        <v>0</v>
      </c>
      <c r="T16" s="1">
        <f>1!T16+2!T16+3!T16+4!T16+5!T16</f>
        <v>0</v>
      </c>
      <c r="U16" s="20">
        <f>1!U16+2!U16+3!U16+4!U16+5!U16</f>
        <v>0</v>
      </c>
    </row>
    <row r="17" spans="1:21" ht="12.75">
      <c r="A17" s="20">
        <f>Datos!C19</f>
        <v>14</v>
      </c>
      <c r="B17" s="19">
        <f>Datos!D19</f>
        <v>43556</v>
      </c>
      <c r="C17" s="1">
        <f>1!C17+2!C17+3!C17+4!C17+5!C17</f>
        <v>0</v>
      </c>
      <c r="D17" s="1">
        <f>1!D17+2!D17+3!D17+4!D17+5!D17</f>
        <v>0</v>
      </c>
      <c r="E17" s="1">
        <f>1!E17+2!E17+3!E17+4!E17+5!E17</f>
        <v>0</v>
      </c>
      <c r="F17" s="1">
        <f>1!F17+2!F17+3!F17+4!F17+5!F17</f>
        <v>0</v>
      </c>
      <c r="G17" s="1">
        <f>1!G17+2!G17+3!G17+4!G17+5!G17</f>
        <v>0</v>
      </c>
      <c r="H17" s="1">
        <f>1!H17+2!H17+3!H17+4!H17+5!H17</f>
        <v>0</v>
      </c>
      <c r="I17" s="1">
        <f>1!I17+2!I17+3!I17+4!I17+5!I17</f>
        <v>0</v>
      </c>
      <c r="J17" s="1">
        <f>1!J17+2!J17+3!J17+4!J17+5!J17</f>
        <v>0</v>
      </c>
      <c r="K17" s="1">
        <f>1!K17+2!K17+3!K17+4!K17+5!K17</f>
        <v>0</v>
      </c>
      <c r="L17" s="1">
        <f>1!L17+2!L17+3!L17+4!L17+5!L17</f>
        <v>0</v>
      </c>
      <c r="M17" s="1">
        <f>1!M17+2!M17+3!M17+4!M17+5!M17</f>
        <v>0</v>
      </c>
      <c r="N17" s="1">
        <f>1!N17+2!N17+3!N17+4!N17+5!N17</f>
        <v>0</v>
      </c>
      <c r="O17" s="1">
        <f>1!O17+2!O17+3!O17+4!O17+5!O17</f>
        <v>0</v>
      </c>
      <c r="P17" s="1">
        <f>1!P17+2!P17+3!P17+4!P17+5!P17</f>
        <v>0</v>
      </c>
      <c r="Q17" s="1">
        <f>1!Q17+2!Q17+3!Q17+4!Q17+5!Q17</f>
        <v>0</v>
      </c>
      <c r="R17" s="1">
        <f>1!R17+2!R17+3!R17+4!R17+5!R17</f>
        <v>0</v>
      </c>
      <c r="S17" s="1">
        <f>1!S17+2!S17+3!S17+4!S17+5!S17</f>
        <v>0</v>
      </c>
      <c r="T17" s="1">
        <f>1!T17+2!T17+3!T17+4!T17+5!T17</f>
        <v>0</v>
      </c>
      <c r="U17" s="20">
        <f>1!U17+2!U17+3!U17+4!U17+5!U17</f>
        <v>0</v>
      </c>
    </row>
    <row r="18" spans="1:21" ht="12.75">
      <c r="A18" s="20">
        <f>Datos!C20</f>
        <v>15</v>
      </c>
      <c r="B18" s="19">
        <f>Datos!D20</f>
        <v>43563</v>
      </c>
      <c r="C18" s="1">
        <f>1!C18+2!C18+3!C18+4!C18+5!C18</f>
        <v>0</v>
      </c>
      <c r="D18" s="1">
        <f>1!D18+2!D18+3!D18+4!D18+5!D18</f>
        <v>0</v>
      </c>
      <c r="E18" s="1">
        <f>1!E18+2!E18+3!E18+4!E18+5!E18</f>
        <v>0</v>
      </c>
      <c r="F18" s="1">
        <f>1!F18+2!F18+3!F18+4!F18+5!F18</f>
        <v>0</v>
      </c>
      <c r="G18" s="1">
        <f>1!G18+2!G18+3!G18+4!G18+5!G18</f>
        <v>0</v>
      </c>
      <c r="H18" s="1">
        <f>1!H18+2!H18+3!H18+4!H18+5!H18</f>
        <v>0</v>
      </c>
      <c r="I18" s="1">
        <f>1!I18+2!I18+3!I18+4!I18+5!I18</f>
        <v>0</v>
      </c>
      <c r="J18" s="1">
        <f>1!J18+2!J18+3!J18+4!J18+5!J18</f>
        <v>0</v>
      </c>
      <c r="K18" s="1">
        <f>1!K18+2!K18+3!K18+4!K18+5!K18</f>
        <v>0</v>
      </c>
      <c r="L18" s="1">
        <f>1!L18+2!L18+3!L18+4!L18+5!L18</f>
        <v>0</v>
      </c>
      <c r="M18" s="1">
        <f>1!M18+2!M18+3!M18+4!M18+5!M18</f>
        <v>0</v>
      </c>
      <c r="N18" s="1">
        <f>1!N18+2!N18+3!N18+4!N18+5!N18</f>
        <v>0</v>
      </c>
      <c r="O18" s="1">
        <f>1!O18+2!O18+3!O18+4!O18+5!O18</f>
        <v>0</v>
      </c>
      <c r="P18" s="1">
        <f>1!P18+2!P18+3!P18+4!P18+5!P18</f>
        <v>0</v>
      </c>
      <c r="Q18" s="1">
        <f>1!Q18+2!Q18+3!Q18+4!Q18+5!Q18</f>
        <v>0</v>
      </c>
      <c r="R18" s="1">
        <f>1!R18+2!R18+3!R18+4!R18+5!R18</f>
        <v>0</v>
      </c>
      <c r="S18" s="1">
        <f>1!S18+2!S18+3!S18+4!S18+5!S18</f>
        <v>0</v>
      </c>
      <c r="T18" s="1">
        <f>1!T18+2!T18+3!T18+4!T18+5!T18</f>
        <v>0</v>
      </c>
      <c r="U18" s="20">
        <f>1!U18+2!U18+3!U18+4!U18+5!U18</f>
        <v>0</v>
      </c>
    </row>
    <row r="19" spans="1:21" ht="12.75">
      <c r="A19" s="20">
        <f>Datos!C21</f>
        <v>16</v>
      </c>
      <c r="B19" s="19">
        <f>Datos!D21</f>
        <v>43570</v>
      </c>
      <c r="C19" s="1">
        <f>1!C19+2!C19+3!C19+4!C19+5!C19</f>
        <v>0</v>
      </c>
      <c r="D19" s="1">
        <f>1!D19+2!D19+3!D19+4!D19+5!D19</f>
        <v>0</v>
      </c>
      <c r="E19" s="1">
        <f>1!E19+2!E19+3!E19+4!E19+5!E19</f>
        <v>0</v>
      </c>
      <c r="F19" s="1">
        <f>1!F19+2!F19+3!F19+4!F19+5!F19</f>
        <v>0</v>
      </c>
      <c r="G19" s="1">
        <f>1!G19+2!G19+3!G19+4!G19+5!G19</f>
        <v>0</v>
      </c>
      <c r="H19" s="1">
        <f>1!H19+2!H19+3!H19+4!H19+5!H19</f>
        <v>0</v>
      </c>
      <c r="I19" s="1">
        <f>1!I19+2!I19+3!I19+4!I19+5!I19</f>
        <v>0</v>
      </c>
      <c r="J19" s="1">
        <f>1!J19+2!J19+3!J19+4!J19+5!J19</f>
        <v>0</v>
      </c>
      <c r="K19" s="1">
        <f>1!K19+2!K19+3!K19+4!K19+5!K19</f>
        <v>0</v>
      </c>
      <c r="L19" s="1">
        <f>1!L19+2!L19+3!L19+4!L19+5!L19</f>
        <v>0</v>
      </c>
      <c r="M19" s="1">
        <f>1!M19+2!M19+3!M19+4!M19+5!M19</f>
        <v>0</v>
      </c>
      <c r="N19" s="1">
        <f>1!N19+2!N19+3!N19+4!N19+5!N19</f>
        <v>0</v>
      </c>
      <c r="O19" s="1">
        <f>1!O19+2!O19+3!O19+4!O19+5!O19</f>
        <v>0</v>
      </c>
      <c r="P19" s="1">
        <f>1!P19+2!P19+3!P19+4!P19+5!P19</f>
        <v>0</v>
      </c>
      <c r="Q19" s="1">
        <f>1!Q19+2!Q19+3!Q19+4!Q19+5!Q19</f>
        <v>0</v>
      </c>
      <c r="R19" s="1">
        <f>1!R19+2!R19+3!R19+4!R19+5!R19</f>
        <v>0</v>
      </c>
      <c r="S19" s="1">
        <f>1!S19+2!S19+3!S19+4!S19+5!S19</f>
        <v>0</v>
      </c>
      <c r="T19" s="1">
        <f>1!T19+2!T19+3!T19+4!T19+5!T19</f>
        <v>0</v>
      </c>
      <c r="U19" s="20">
        <f>1!U19+2!U19+3!U19+4!U19+5!U19</f>
        <v>0</v>
      </c>
    </row>
    <row r="20" spans="1:21" ht="12.75">
      <c r="A20" s="20">
        <f>Datos!C22</f>
        <v>17</v>
      </c>
      <c r="B20" s="19">
        <f>Datos!D22</f>
        <v>43577</v>
      </c>
      <c r="C20" s="1">
        <f>1!C20+2!C20+3!C20+4!C20+5!C20</f>
        <v>0</v>
      </c>
      <c r="D20" s="1">
        <f>1!D20+2!D20+3!D20+4!D20+5!D20</f>
        <v>0</v>
      </c>
      <c r="E20" s="1">
        <f>1!E20+2!E20+3!E20+4!E20+5!E20</f>
        <v>0</v>
      </c>
      <c r="F20" s="1">
        <f>1!F20+2!F20+3!F20+4!F20+5!F20</f>
        <v>0</v>
      </c>
      <c r="G20" s="1">
        <f>1!G20+2!G20+3!G20+4!G20+5!G20</f>
        <v>0</v>
      </c>
      <c r="H20" s="1">
        <f>1!H20+2!H20+3!H20+4!H20+5!H20</f>
        <v>0</v>
      </c>
      <c r="I20" s="1">
        <f>1!I20+2!I20+3!I20+4!I20+5!I20</f>
        <v>0</v>
      </c>
      <c r="J20" s="1">
        <f>1!J20+2!J20+3!J20+4!J20+5!J20</f>
        <v>0</v>
      </c>
      <c r="K20" s="1">
        <f>1!K20+2!K20+3!K20+4!K20+5!K20</f>
        <v>0</v>
      </c>
      <c r="L20" s="1">
        <f>1!L20+2!L20+3!L20+4!L20+5!L20</f>
        <v>0</v>
      </c>
      <c r="M20" s="1">
        <f>1!M20+2!M20+3!M20+4!M20+5!M20</f>
        <v>0</v>
      </c>
      <c r="N20" s="1">
        <f>1!N20+2!N20+3!N20+4!N20+5!N20</f>
        <v>0</v>
      </c>
      <c r="O20" s="1">
        <f>1!O20+2!O20+3!O20+4!O20+5!O20</f>
        <v>0</v>
      </c>
      <c r="P20" s="1">
        <f>1!P20+2!P20+3!P20+4!P20+5!P20</f>
        <v>0</v>
      </c>
      <c r="Q20" s="1">
        <f>1!Q20+2!Q20+3!Q20+4!Q20+5!Q20</f>
        <v>0</v>
      </c>
      <c r="R20" s="1">
        <f>1!R20+2!R20+3!R20+4!R20+5!R20</f>
        <v>0</v>
      </c>
      <c r="S20" s="1">
        <f>1!S20+2!S20+3!S20+4!S20+5!S20</f>
        <v>0</v>
      </c>
      <c r="T20" s="1">
        <f>1!T20+2!T20+3!T20+4!T20+5!T20</f>
        <v>0</v>
      </c>
      <c r="U20" s="20">
        <f>1!U20+2!U20+3!U20+4!U20+5!U20</f>
        <v>0</v>
      </c>
    </row>
    <row r="21" spans="1:21" ht="12.75">
      <c r="A21" s="20">
        <f>Datos!C23</f>
        <v>18</v>
      </c>
      <c r="B21" s="19">
        <f>Datos!D23</f>
        <v>43584</v>
      </c>
      <c r="C21" s="1">
        <f>1!C21+2!C21+3!C21+4!C21+5!C21</f>
        <v>0</v>
      </c>
      <c r="D21" s="1">
        <f>1!D21+2!D21+3!D21+4!D21+5!D21</f>
        <v>0</v>
      </c>
      <c r="E21" s="1">
        <f>1!E21+2!E21+3!E21+4!E21+5!E21</f>
        <v>0</v>
      </c>
      <c r="F21" s="1">
        <f>1!F21+2!F21+3!F21+4!F21+5!F21</f>
        <v>0</v>
      </c>
      <c r="G21" s="1">
        <f>1!G21+2!G21+3!G21+4!G21+5!G21</f>
        <v>0</v>
      </c>
      <c r="H21" s="1">
        <f>1!H21+2!H21+3!H21+4!H21+5!H21</f>
        <v>0</v>
      </c>
      <c r="I21" s="1">
        <f>1!I21+2!I21+3!I21+4!I21+5!I21</f>
        <v>0</v>
      </c>
      <c r="J21" s="1">
        <f>1!J21+2!J21+3!J21+4!J21+5!J21</f>
        <v>0</v>
      </c>
      <c r="K21" s="1">
        <f>1!K21+2!K21+3!K21+4!K21+5!K21</f>
        <v>0</v>
      </c>
      <c r="L21" s="1">
        <f>1!L21+2!L21+3!L21+4!L21+5!L21</f>
        <v>0</v>
      </c>
      <c r="M21" s="1">
        <f>1!M21+2!M21+3!M21+4!M21+5!M21</f>
        <v>0</v>
      </c>
      <c r="N21" s="1">
        <f>1!N21+2!N21+3!N21+4!N21+5!N21</f>
        <v>0</v>
      </c>
      <c r="O21" s="1">
        <f>1!O21+2!O21+3!O21+4!O21+5!O21</f>
        <v>0</v>
      </c>
      <c r="P21" s="1">
        <f>1!P21+2!P21+3!P21+4!P21+5!P21</f>
        <v>0</v>
      </c>
      <c r="Q21" s="1">
        <f>1!Q21+2!Q21+3!Q21+4!Q21+5!Q21</f>
        <v>0</v>
      </c>
      <c r="R21" s="1">
        <f>1!R21+2!R21+3!R21+4!R21+5!R21</f>
        <v>0</v>
      </c>
      <c r="S21" s="1">
        <f>1!S21+2!S21+3!S21+4!S21+5!S21</f>
        <v>0</v>
      </c>
      <c r="T21" s="1">
        <f>1!T21+2!T21+3!T21+4!T21+5!T21</f>
        <v>0</v>
      </c>
      <c r="U21" s="20">
        <f>1!U21+2!U21+3!U21+4!U21+5!U21</f>
        <v>0</v>
      </c>
    </row>
    <row r="22" spans="1:21" ht="12.75">
      <c r="A22" s="20">
        <f>Datos!C24</f>
        <v>19</v>
      </c>
      <c r="B22" s="19">
        <f>Datos!D24</f>
        <v>43591</v>
      </c>
      <c r="C22" s="1">
        <f>1!C22+2!C22+3!C22+4!C22+5!C22</f>
        <v>0</v>
      </c>
      <c r="D22" s="1">
        <f>1!D22+2!D22+3!D22+4!D22+5!D22</f>
        <v>0</v>
      </c>
      <c r="E22" s="1">
        <f>1!E22+2!E22+3!E22+4!E22+5!E22</f>
        <v>0</v>
      </c>
      <c r="F22" s="1">
        <f>1!F22+2!F22+3!F22+4!F22+5!F22</f>
        <v>0</v>
      </c>
      <c r="G22" s="1">
        <f>1!G22+2!G22+3!G22+4!G22+5!G22</f>
        <v>0</v>
      </c>
      <c r="H22" s="1">
        <f>1!H22+2!H22+3!H22+4!H22+5!H22</f>
        <v>0</v>
      </c>
      <c r="I22" s="1">
        <f>1!I22+2!I22+3!I22+4!I22+5!I22</f>
        <v>0</v>
      </c>
      <c r="J22" s="1">
        <f>1!J22+2!J22+3!J22+4!J22+5!J22</f>
        <v>0</v>
      </c>
      <c r="K22" s="1">
        <f>1!K22+2!K22+3!K22+4!K22+5!K22</f>
        <v>0</v>
      </c>
      <c r="L22" s="1">
        <f>1!L22+2!L22+3!L22+4!L22+5!L22</f>
        <v>0</v>
      </c>
      <c r="M22" s="1">
        <f>1!M22+2!M22+3!M22+4!M22+5!M22</f>
        <v>0</v>
      </c>
      <c r="N22" s="1">
        <f>1!N22+2!N22+3!N22+4!N22+5!N22</f>
        <v>0</v>
      </c>
      <c r="O22" s="1">
        <f>1!O22+2!O22+3!O22+4!O22+5!O22</f>
        <v>0</v>
      </c>
      <c r="P22" s="1">
        <f>1!P22+2!P22+3!P22+4!P22+5!P22</f>
        <v>0</v>
      </c>
      <c r="Q22" s="1">
        <f>1!Q22+2!Q22+3!Q22+4!Q22+5!Q22</f>
        <v>0</v>
      </c>
      <c r="R22" s="1">
        <f>1!R22+2!R22+3!R22+4!R22+5!R22</f>
        <v>0</v>
      </c>
      <c r="S22" s="1">
        <f>1!S22+2!S22+3!S22+4!S22+5!S22</f>
        <v>0</v>
      </c>
      <c r="T22" s="1">
        <f>1!T22+2!T22+3!T22+4!T22+5!T22</f>
        <v>0</v>
      </c>
      <c r="U22" s="20">
        <f>1!U22+2!U22+3!U22+4!U22+5!U22</f>
        <v>0</v>
      </c>
    </row>
    <row r="23" spans="1:21" ht="12.75">
      <c r="A23" s="20">
        <f>Datos!C25</f>
        <v>20</v>
      </c>
      <c r="B23" s="19">
        <f>Datos!D25</f>
        <v>43598</v>
      </c>
      <c r="C23" s="1">
        <f>1!C23+2!C23+3!C23+4!C23+5!C23</f>
        <v>0</v>
      </c>
      <c r="D23" s="1">
        <f>1!D23+2!D23+3!D23+4!D23+5!D23</f>
        <v>0</v>
      </c>
      <c r="E23" s="1">
        <f>1!E23+2!E23+3!E23+4!E23+5!E23</f>
        <v>0</v>
      </c>
      <c r="F23" s="1">
        <f>1!F23+2!F23+3!F23+4!F23+5!F23</f>
        <v>0</v>
      </c>
      <c r="G23" s="1">
        <f>1!G23+2!G23+3!G23+4!G23+5!G23</f>
        <v>0</v>
      </c>
      <c r="H23" s="1">
        <f>1!H23+2!H23+3!H23+4!H23+5!H23</f>
        <v>0</v>
      </c>
      <c r="I23" s="1">
        <f>1!I23+2!I23+3!I23+4!I23+5!I23</f>
        <v>0</v>
      </c>
      <c r="J23" s="1">
        <f>1!J23+2!J23+3!J23+4!J23+5!J23</f>
        <v>0</v>
      </c>
      <c r="K23" s="1">
        <f>1!K23+2!K23+3!K23+4!K23+5!K23</f>
        <v>0</v>
      </c>
      <c r="L23" s="1">
        <f>1!L23+2!L23+3!L23+4!L23+5!L23</f>
        <v>0</v>
      </c>
      <c r="M23" s="1">
        <f>1!M23+2!M23+3!M23+4!M23+5!M23</f>
        <v>0</v>
      </c>
      <c r="N23" s="1">
        <f>1!N23+2!N23+3!N23+4!N23+5!N23</f>
        <v>0</v>
      </c>
      <c r="O23" s="1">
        <f>1!O23+2!O23+3!O23+4!O23+5!O23</f>
        <v>0</v>
      </c>
      <c r="P23" s="1">
        <f>1!P23+2!P23+3!P23+4!P23+5!P23</f>
        <v>0</v>
      </c>
      <c r="Q23" s="1">
        <f>1!Q23+2!Q23+3!Q23+4!Q23+5!Q23</f>
        <v>0</v>
      </c>
      <c r="R23" s="1">
        <f>1!R23+2!R23+3!R23+4!R23+5!R23</f>
        <v>0</v>
      </c>
      <c r="S23" s="1">
        <f>1!S23+2!S23+3!S23+4!S23+5!S23</f>
        <v>0</v>
      </c>
      <c r="T23" s="1">
        <f>1!T23+2!T23+3!T23+4!T23+5!T23</f>
        <v>0</v>
      </c>
      <c r="U23" s="20">
        <f>1!U23+2!U23+3!U23+4!U23+5!U23</f>
        <v>0</v>
      </c>
    </row>
    <row r="24" spans="1:21" ht="12.75">
      <c r="A24" s="20">
        <f>Datos!C26</f>
        <v>21</v>
      </c>
      <c r="B24" s="19">
        <f>Datos!D26</f>
        <v>43605</v>
      </c>
      <c r="C24" s="1">
        <f>1!C24+2!C24+3!C24+4!C24+5!C24</f>
        <v>0</v>
      </c>
      <c r="D24" s="1">
        <f>1!D24+2!D24+3!D24+4!D24+5!D24</f>
        <v>0</v>
      </c>
      <c r="E24" s="1">
        <f>1!E24+2!E24+3!E24+4!E24+5!E24</f>
        <v>0</v>
      </c>
      <c r="F24" s="1">
        <f>1!F24+2!F24+3!F24+4!F24+5!F24</f>
        <v>0</v>
      </c>
      <c r="G24" s="1">
        <f>1!G24+2!G24+3!G24+4!G24+5!G24</f>
        <v>0</v>
      </c>
      <c r="H24" s="1">
        <f>1!H24+2!H24+3!H24+4!H24+5!H24</f>
        <v>0</v>
      </c>
      <c r="I24" s="1">
        <f>1!I24+2!I24+3!I24+4!I24+5!I24</f>
        <v>0</v>
      </c>
      <c r="J24" s="1">
        <f>1!J24+2!J24+3!J24+4!J24+5!J24</f>
        <v>0</v>
      </c>
      <c r="K24" s="1">
        <f>1!K24+2!K24+3!K24+4!K24+5!K24</f>
        <v>0</v>
      </c>
      <c r="L24" s="1">
        <f>1!L24+2!L24+3!L24+4!L24+5!L24</f>
        <v>0</v>
      </c>
      <c r="M24" s="1">
        <f>1!M24+2!M24+3!M24+4!M24+5!M24</f>
        <v>0</v>
      </c>
      <c r="N24" s="1">
        <f>1!N24+2!N24+3!N24+4!N24+5!N24</f>
        <v>0</v>
      </c>
      <c r="O24" s="1">
        <f>1!O24+2!O24+3!O24+4!O24+5!O24</f>
        <v>0</v>
      </c>
      <c r="P24" s="1">
        <f>1!P24+2!P24+3!P24+4!P24+5!P24</f>
        <v>0</v>
      </c>
      <c r="Q24" s="1">
        <f>1!Q24+2!Q24+3!Q24+4!Q24+5!Q24</f>
        <v>0</v>
      </c>
      <c r="R24" s="1">
        <f>1!R24+2!R24+3!R24+4!R24+5!R24</f>
        <v>0</v>
      </c>
      <c r="S24" s="1">
        <f>1!S24+2!S24+3!S24+4!S24+5!S24</f>
        <v>0</v>
      </c>
      <c r="T24" s="1">
        <f>1!T24+2!T24+3!T24+4!T24+5!T24</f>
        <v>0</v>
      </c>
      <c r="U24" s="20">
        <f>1!U24+2!U24+3!U24+4!U24+5!U24</f>
        <v>0</v>
      </c>
    </row>
    <row r="25" spans="1:21" ht="12.75">
      <c r="A25" s="20">
        <f>Datos!C27</f>
        <v>22</v>
      </c>
      <c r="B25" s="19">
        <f>Datos!D27</f>
        <v>43612</v>
      </c>
      <c r="C25" s="1">
        <f>1!C25+2!C25+3!C25+4!C25+5!C25</f>
        <v>0</v>
      </c>
      <c r="D25" s="1">
        <f>1!D25+2!D25+3!D25+4!D25+5!D25</f>
        <v>0</v>
      </c>
      <c r="E25" s="1">
        <f>1!E25+2!E25+3!E25+4!E25+5!E25</f>
        <v>0</v>
      </c>
      <c r="F25" s="1">
        <f>1!F25+2!F25+3!F25+4!F25+5!F25</f>
        <v>0</v>
      </c>
      <c r="G25" s="1">
        <f>1!G25+2!G25+3!G25+4!G25+5!G25</f>
        <v>0</v>
      </c>
      <c r="H25" s="1">
        <f>1!H25+2!H25+3!H25+4!H25+5!H25</f>
        <v>0</v>
      </c>
      <c r="I25" s="1">
        <f>1!I25+2!I25+3!I25+4!I25+5!I25</f>
        <v>0</v>
      </c>
      <c r="J25" s="1">
        <f>1!J25+2!J25+3!J25+4!J25+5!J25</f>
        <v>0</v>
      </c>
      <c r="K25" s="1">
        <f>1!K25+2!K25+3!K25+4!K25+5!K25</f>
        <v>0</v>
      </c>
      <c r="L25" s="1">
        <f>1!L25+2!L25+3!L25+4!L25+5!L25</f>
        <v>0</v>
      </c>
      <c r="M25" s="1">
        <f>1!M25+2!M25+3!M25+4!M25+5!M25</f>
        <v>0</v>
      </c>
      <c r="N25" s="1">
        <f>1!N25+2!N25+3!N25+4!N25+5!N25</f>
        <v>0</v>
      </c>
      <c r="O25" s="1">
        <f>1!O25+2!O25+3!O25+4!O25+5!O25</f>
        <v>0</v>
      </c>
      <c r="P25" s="1">
        <f>1!P25+2!P25+3!P25+4!P25+5!P25</f>
        <v>0</v>
      </c>
      <c r="Q25" s="1">
        <f>1!Q25+2!Q25+3!Q25+4!Q25+5!Q25</f>
        <v>0</v>
      </c>
      <c r="R25" s="1">
        <f>1!R25+2!R25+3!R25+4!R25+5!R25</f>
        <v>0</v>
      </c>
      <c r="S25" s="1">
        <f>1!S25+2!S25+3!S25+4!S25+5!S25</f>
        <v>0</v>
      </c>
      <c r="T25" s="1">
        <f>1!T25+2!T25+3!T25+4!T25+5!T25</f>
        <v>0</v>
      </c>
      <c r="U25" s="20">
        <f>1!U25+2!U25+3!U25+4!U25+5!U25</f>
        <v>0</v>
      </c>
    </row>
    <row r="26" spans="1:21" ht="12.75">
      <c r="A26" s="20">
        <f>Datos!C28</f>
        <v>23</v>
      </c>
      <c r="B26" s="19">
        <f>Datos!D28</f>
        <v>43619</v>
      </c>
      <c r="C26" s="1">
        <f>1!C26+2!C26+3!C26+4!C26+5!C26</f>
        <v>0</v>
      </c>
      <c r="D26" s="1">
        <f>1!D26+2!D26+3!D26+4!D26+5!D26</f>
        <v>0</v>
      </c>
      <c r="E26" s="1">
        <f>1!E26+2!E26+3!E26+4!E26+5!E26</f>
        <v>0</v>
      </c>
      <c r="F26" s="1">
        <f>1!F26+2!F26+3!F26+4!F26+5!F26</f>
        <v>0</v>
      </c>
      <c r="G26" s="1">
        <f>1!G26+2!G26+3!G26+4!G26+5!G26</f>
        <v>0</v>
      </c>
      <c r="H26" s="1">
        <f>1!H26+2!H26+3!H26+4!H26+5!H26</f>
        <v>0</v>
      </c>
      <c r="I26" s="1">
        <f>1!I26+2!I26+3!I26+4!I26+5!I26</f>
        <v>0</v>
      </c>
      <c r="J26" s="1">
        <f>1!J26+2!J26+3!J26+4!J26+5!J26</f>
        <v>0</v>
      </c>
      <c r="K26" s="1">
        <f>1!K26+2!K26+3!K26+4!K26+5!K26</f>
        <v>0</v>
      </c>
      <c r="L26" s="1">
        <f>1!L26+2!L26+3!L26+4!L26+5!L26</f>
        <v>0</v>
      </c>
      <c r="M26" s="1">
        <f>1!M26+2!M26+3!M26+4!M26+5!M26</f>
        <v>0</v>
      </c>
      <c r="N26" s="1">
        <f>1!N26+2!N26+3!N26+4!N26+5!N26</f>
        <v>0</v>
      </c>
      <c r="O26" s="1">
        <f>1!O26+2!O26+3!O26+4!O26+5!O26</f>
        <v>0</v>
      </c>
      <c r="P26" s="1">
        <f>1!P26+2!P26+3!P26+4!P26+5!P26</f>
        <v>0</v>
      </c>
      <c r="Q26" s="1">
        <f>1!Q26+2!Q26+3!Q26+4!Q26+5!Q26</f>
        <v>0</v>
      </c>
      <c r="R26" s="1">
        <f>1!R26+2!R26+3!R26+4!R26+5!R26</f>
        <v>0</v>
      </c>
      <c r="S26" s="1">
        <f>1!S26+2!S26+3!S26+4!S26+5!S26</f>
        <v>0</v>
      </c>
      <c r="T26" s="1">
        <f>1!T26+2!T26+3!T26+4!T26+5!T26</f>
        <v>0</v>
      </c>
      <c r="U26" s="20">
        <f>1!U26+2!U26+3!U26+4!U26+5!U26</f>
        <v>0</v>
      </c>
    </row>
    <row r="27" spans="1:21" ht="12.75">
      <c r="A27" s="20">
        <f>Datos!C29</f>
        <v>24</v>
      </c>
      <c r="B27" s="19">
        <f>Datos!D29</f>
        <v>43626</v>
      </c>
      <c r="C27" s="1">
        <f>1!C27+2!C27+3!C27+4!C27+5!C27</f>
        <v>0</v>
      </c>
      <c r="D27" s="1">
        <f>1!D27+2!D27+3!D27+4!D27+5!D27</f>
        <v>0</v>
      </c>
      <c r="E27" s="1">
        <f>1!E27+2!E27+3!E27+4!E27+5!E27</f>
        <v>0</v>
      </c>
      <c r="F27" s="1">
        <f>1!F27+2!F27+3!F27+4!F27+5!F27</f>
        <v>0</v>
      </c>
      <c r="G27" s="1">
        <f>1!G27+2!G27+3!G27+4!G27+5!G27</f>
        <v>0</v>
      </c>
      <c r="H27" s="1">
        <f>1!H27+2!H27+3!H27+4!H27+5!H27</f>
        <v>0</v>
      </c>
      <c r="I27" s="1">
        <f>1!I27+2!I27+3!I27+4!I27+5!I27</f>
        <v>0</v>
      </c>
      <c r="J27" s="1">
        <f>1!J27+2!J27+3!J27+4!J27+5!J27</f>
        <v>0</v>
      </c>
      <c r="K27" s="1">
        <f>1!K27+2!K27+3!K27+4!K27+5!K27</f>
        <v>0</v>
      </c>
      <c r="L27" s="1">
        <f>1!L27+2!L27+3!L27+4!L27+5!L27</f>
        <v>0</v>
      </c>
      <c r="M27" s="1">
        <f>1!M27+2!M27+3!M27+4!M27+5!M27</f>
        <v>0</v>
      </c>
      <c r="N27" s="1">
        <f>1!N27+2!N27+3!N27+4!N27+5!N27</f>
        <v>0</v>
      </c>
      <c r="O27" s="1">
        <f>1!O27+2!O27+3!O27+4!O27+5!O27</f>
        <v>0</v>
      </c>
      <c r="P27" s="1">
        <f>1!P27+2!P27+3!P27+4!P27+5!P27</f>
        <v>0</v>
      </c>
      <c r="Q27" s="1">
        <f>1!Q27+2!Q27+3!Q27+4!Q27+5!Q27</f>
        <v>0</v>
      </c>
      <c r="R27" s="1">
        <f>1!R27+2!R27+3!R27+4!R27+5!R27</f>
        <v>0</v>
      </c>
      <c r="S27" s="1">
        <f>1!S27+2!S27+3!S27+4!S27+5!S27</f>
        <v>0</v>
      </c>
      <c r="T27" s="1">
        <f>1!T27+2!T27+3!T27+4!T27+5!T27</f>
        <v>0</v>
      </c>
      <c r="U27" s="20">
        <f>1!U27+2!U27+3!U27+4!U27+5!U27</f>
        <v>0</v>
      </c>
    </row>
    <row r="28" spans="1:21" ht="12.75">
      <c r="A28" s="20">
        <f>Datos!C30</f>
        <v>25</v>
      </c>
      <c r="B28" s="19">
        <f>Datos!D30</f>
        <v>43633</v>
      </c>
      <c r="C28" s="1">
        <f>1!C28+2!C28+3!C28+4!C28+5!C28</f>
        <v>0</v>
      </c>
      <c r="D28" s="1">
        <f>1!D28+2!D28+3!D28+4!D28+5!D28</f>
        <v>0</v>
      </c>
      <c r="E28" s="1">
        <f>1!E28+2!E28+3!E28+4!E28+5!E28</f>
        <v>0</v>
      </c>
      <c r="F28" s="1">
        <f>1!F28+2!F28+3!F28+4!F28+5!F28</f>
        <v>0</v>
      </c>
      <c r="G28" s="1">
        <f>1!G28+2!G28+3!G28+4!G28+5!G28</f>
        <v>0</v>
      </c>
      <c r="H28" s="1">
        <f>1!H28+2!H28+3!H28+4!H28+5!H28</f>
        <v>0</v>
      </c>
      <c r="I28" s="1">
        <f>1!I28+2!I28+3!I28+4!I28+5!I28</f>
        <v>0</v>
      </c>
      <c r="J28" s="1">
        <f>1!J28+2!J28+3!J28+4!J28+5!J28</f>
        <v>0</v>
      </c>
      <c r="K28" s="1">
        <f>1!K28+2!K28+3!K28+4!K28+5!K28</f>
        <v>0</v>
      </c>
      <c r="L28" s="1">
        <f>1!L28+2!L28+3!L28+4!L28+5!L28</f>
        <v>0</v>
      </c>
      <c r="M28" s="1">
        <f>1!M28+2!M28+3!M28+4!M28+5!M28</f>
        <v>0</v>
      </c>
      <c r="N28" s="1">
        <f>1!N28+2!N28+3!N28+4!N28+5!N28</f>
        <v>0</v>
      </c>
      <c r="O28" s="1">
        <f>1!O28+2!O28+3!O28+4!O28+5!O28</f>
        <v>0</v>
      </c>
      <c r="P28" s="1">
        <f>1!P28+2!P28+3!P28+4!P28+5!P28</f>
        <v>0</v>
      </c>
      <c r="Q28" s="1">
        <f>1!Q28+2!Q28+3!Q28+4!Q28+5!Q28</f>
        <v>0</v>
      </c>
      <c r="R28" s="1">
        <f>1!R28+2!R28+3!R28+4!R28+5!R28</f>
        <v>0</v>
      </c>
      <c r="S28" s="1">
        <f>1!S28+2!S28+3!S28+4!S28+5!S28</f>
        <v>0</v>
      </c>
      <c r="T28" s="1">
        <f>1!T28+2!T28+3!T28+4!T28+5!T28</f>
        <v>0</v>
      </c>
      <c r="U28" s="20">
        <f>1!U28+2!U28+3!U28+4!U28+5!U28</f>
        <v>0</v>
      </c>
    </row>
    <row r="29" spans="1:21" ht="12.75">
      <c r="A29" s="20">
        <f>Datos!C31</f>
        <v>26</v>
      </c>
      <c r="B29" s="19">
        <f>Datos!D31</f>
        <v>43640</v>
      </c>
      <c r="C29" s="1">
        <f>1!C29+2!C29+3!C29+4!C29+5!C29</f>
        <v>0</v>
      </c>
      <c r="D29" s="1">
        <f>1!D29+2!D29+3!D29+4!D29+5!D29</f>
        <v>0</v>
      </c>
      <c r="E29" s="1">
        <f>1!E29+2!E29+3!E29+4!E29+5!E29</f>
        <v>0</v>
      </c>
      <c r="F29" s="1">
        <f>1!F29+2!F29+3!F29+4!F29+5!F29</f>
        <v>0</v>
      </c>
      <c r="G29" s="1">
        <f>1!G29+2!G29+3!G29+4!G29+5!G29</f>
        <v>0</v>
      </c>
      <c r="H29" s="1">
        <f>1!H29+2!H29+3!H29+4!H29+5!H29</f>
        <v>0</v>
      </c>
      <c r="I29" s="1">
        <f>1!I29+2!I29+3!I29+4!I29+5!I29</f>
        <v>0</v>
      </c>
      <c r="J29" s="1">
        <f>1!J29+2!J29+3!J29+4!J29+5!J29</f>
        <v>0</v>
      </c>
      <c r="K29" s="1">
        <f>1!K29+2!K29+3!K29+4!K29+5!K29</f>
        <v>0</v>
      </c>
      <c r="L29" s="1">
        <f>1!L29+2!L29+3!L29+4!L29+5!L29</f>
        <v>0</v>
      </c>
      <c r="M29" s="1">
        <f>1!M29+2!M29+3!M29+4!M29+5!M29</f>
        <v>0</v>
      </c>
      <c r="N29" s="1">
        <f>1!N29+2!N29+3!N29+4!N29+5!N29</f>
        <v>0</v>
      </c>
      <c r="O29" s="1">
        <f>1!O29+2!O29+3!O29+4!O29+5!O29</f>
        <v>0</v>
      </c>
      <c r="P29" s="1">
        <f>1!P29+2!P29+3!P29+4!P29+5!P29</f>
        <v>0</v>
      </c>
      <c r="Q29" s="1">
        <f>1!Q29+2!Q29+3!Q29+4!Q29+5!Q29</f>
        <v>0</v>
      </c>
      <c r="R29" s="1">
        <f>1!R29+2!R29+3!R29+4!R29+5!R29</f>
        <v>0</v>
      </c>
      <c r="S29" s="1">
        <f>1!S29+2!S29+3!S29+4!S29+5!S29</f>
        <v>0</v>
      </c>
      <c r="T29" s="1">
        <f>1!T29+2!T29+3!T29+4!T29+5!T29</f>
        <v>0</v>
      </c>
      <c r="U29" s="20">
        <f>1!U29+2!U29+3!U29+4!U29+5!U29</f>
        <v>0</v>
      </c>
    </row>
    <row r="30" spans="1:21" ht="12.75">
      <c r="A30" s="20">
        <f>Datos!C32</f>
        <v>27</v>
      </c>
      <c r="B30" s="19">
        <f>Datos!D32</f>
        <v>43647</v>
      </c>
      <c r="C30" s="1">
        <f>1!C30+2!C30+3!C30+4!C30+5!C30</f>
        <v>0</v>
      </c>
      <c r="D30" s="1">
        <f>1!D30+2!D30+3!D30+4!D30+5!D30</f>
        <v>0</v>
      </c>
      <c r="E30" s="1">
        <f>1!E30+2!E30+3!E30+4!E30+5!E30</f>
        <v>0</v>
      </c>
      <c r="F30" s="1">
        <f>1!F30+2!F30+3!F30+4!F30+5!F30</f>
        <v>0</v>
      </c>
      <c r="G30" s="1">
        <f>1!G30+2!G30+3!G30+4!G30+5!G30</f>
        <v>0</v>
      </c>
      <c r="H30" s="1">
        <f>1!H30+2!H30+3!H30+4!H30+5!H30</f>
        <v>0</v>
      </c>
      <c r="I30" s="1">
        <f>1!I30+2!I30+3!I30+4!I30+5!I30</f>
        <v>0</v>
      </c>
      <c r="J30" s="1">
        <f>1!J30+2!J30+3!J30+4!J30+5!J30</f>
        <v>0</v>
      </c>
      <c r="K30" s="1">
        <f>1!K30+2!K30+3!K30+4!K30+5!K30</f>
        <v>0</v>
      </c>
      <c r="L30" s="1">
        <f>1!L30+2!L30+3!L30+4!L30+5!L30</f>
        <v>0</v>
      </c>
      <c r="M30" s="1">
        <f>1!M30+2!M30+3!M30+4!M30+5!M30</f>
        <v>0</v>
      </c>
      <c r="N30" s="1">
        <f>1!N30+2!N30+3!N30+4!N30+5!N30</f>
        <v>0</v>
      </c>
      <c r="O30" s="1">
        <f>1!O30+2!O30+3!O30+4!O30+5!O30</f>
        <v>0</v>
      </c>
      <c r="P30" s="1">
        <f>1!P30+2!P30+3!P30+4!P30+5!P30</f>
        <v>0</v>
      </c>
      <c r="Q30" s="1">
        <f>1!Q30+2!Q30+3!Q30+4!Q30+5!Q30</f>
        <v>0</v>
      </c>
      <c r="R30" s="1">
        <f>1!R30+2!R30+3!R30+4!R30+5!R30</f>
        <v>0</v>
      </c>
      <c r="S30" s="1">
        <f>1!S30+2!S30+3!S30+4!S30+5!S30</f>
        <v>0</v>
      </c>
      <c r="T30" s="1">
        <f>1!T30+2!T30+3!T30+4!T30+5!T30</f>
        <v>0</v>
      </c>
      <c r="U30" s="20">
        <f>1!U30+2!U30+3!U30+4!U30+5!U30</f>
        <v>0</v>
      </c>
    </row>
    <row r="31" spans="1:21" ht="12.75">
      <c r="A31" s="20">
        <f>Datos!C33</f>
        <v>28</v>
      </c>
      <c r="B31" s="19">
        <f>Datos!D33</f>
        <v>43654</v>
      </c>
      <c r="C31" s="1">
        <f>1!C31+2!C31+3!C31+4!C31+5!C31</f>
        <v>0</v>
      </c>
      <c r="D31" s="1">
        <f>1!D31+2!D31+3!D31+4!D31+5!D31</f>
        <v>0</v>
      </c>
      <c r="E31" s="1">
        <f>1!E31+2!E31+3!E31+4!E31+5!E31</f>
        <v>0</v>
      </c>
      <c r="F31" s="1">
        <f>1!F31+2!F31+3!F31+4!F31+5!F31</f>
        <v>0</v>
      </c>
      <c r="G31" s="1">
        <f>1!G31+2!G31+3!G31+4!G31+5!G31</f>
        <v>0</v>
      </c>
      <c r="H31" s="1">
        <f>1!H31+2!H31+3!H31+4!H31+5!H31</f>
        <v>0</v>
      </c>
      <c r="I31" s="1">
        <f>1!I31+2!I31+3!I31+4!I31+5!I31</f>
        <v>0</v>
      </c>
      <c r="J31" s="1">
        <f>1!J31+2!J31+3!J31+4!J31+5!J31</f>
        <v>0</v>
      </c>
      <c r="K31" s="1">
        <f>1!K31+2!K31+3!K31+4!K31+5!K31</f>
        <v>0</v>
      </c>
      <c r="L31" s="1">
        <f>1!L31+2!L31+3!L31+4!L31+5!L31</f>
        <v>0</v>
      </c>
      <c r="M31" s="1">
        <f>1!M31+2!M31+3!M31+4!M31+5!M31</f>
        <v>0</v>
      </c>
      <c r="N31" s="1">
        <f>1!N31+2!N31+3!N31+4!N31+5!N31</f>
        <v>0</v>
      </c>
      <c r="O31" s="1">
        <f>1!O31+2!O31+3!O31+4!O31+5!O31</f>
        <v>0</v>
      </c>
      <c r="P31" s="1">
        <f>1!P31+2!P31+3!P31+4!P31+5!P31</f>
        <v>0</v>
      </c>
      <c r="Q31" s="1">
        <f>1!Q31+2!Q31+3!Q31+4!Q31+5!Q31</f>
        <v>0</v>
      </c>
      <c r="R31" s="1">
        <f>1!R31+2!R31+3!R31+4!R31+5!R31</f>
        <v>0</v>
      </c>
      <c r="S31" s="1">
        <f>1!S31+2!S31+3!S31+4!S31+5!S31</f>
        <v>0</v>
      </c>
      <c r="T31" s="1">
        <f>1!T31+2!T31+3!T31+4!T31+5!T31</f>
        <v>0</v>
      </c>
      <c r="U31" s="20">
        <f>1!U31+2!U31+3!U31+4!U31+5!U31</f>
        <v>0</v>
      </c>
    </row>
    <row r="32" spans="1:21" ht="12.75">
      <c r="A32" s="20">
        <f>Datos!C34</f>
        <v>29</v>
      </c>
      <c r="B32" s="19">
        <f>Datos!D34</f>
        <v>43661</v>
      </c>
      <c r="C32" s="1">
        <f>1!C32+2!C32+3!C32+4!C32+5!C32</f>
        <v>0</v>
      </c>
      <c r="D32" s="1">
        <f>1!D32+2!D32+3!D32+4!D32+5!D32</f>
        <v>0</v>
      </c>
      <c r="E32" s="1">
        <f>1!E32+2!E32+3!E32+4!E32+5!E32</f>
        <v>0</v>
      </c>
      <c r="F32" s="1">
        <f>1!F32+2!F32+3!F32+4!F32+5!F32</f>
        <v>0</v>
      </c>
      <c r="G32" s="1">
        <f>1!G32+2!G32+3!G32+4!G32+5!G32</f>
        <v>0</v>
      </c>
      <c r="H32" s="1">
        <f>1!H32+2!H32+3!H32+4!H32+5!H32</f>
        <v>0</v>
      </c>
      <c r="I32" s="1">
        <f>1!I32+2!I32+3!I32+4!I32+5!I32</f>
        <v>0</v>
      </c>
      <c r="J32" s="1">
        <f>1!J32+2!J32+3!J32+4!J32+5!J32</f>
        <v>0</v>
      </c>
      <c r="K32" s="1">
        <f>1!K32+2!K32+3!K32+4!K32+5!K32</f>
        <v>0</v>
      </c>
      <c r="L32" s="1">
        <f>1!L32+2!L32+3!L32+4!L32+5!L32</f>
        <v>0</v>
      </c>
      <c r="M32" s="1">
        <f>1!M32+2!M32+3!M32+4!M32+5!M32</f>
        <v>0</v>
      </c>
      <c r="N32" s="1">
        <f>1!N32+2!N32+3!N32+4!N32+5!N32</f>
        <v>0</v>
      </c>
      <c r="O32" s="1">
        <f>1!O32+2!O32+3!O32+4!O32+5!O32</f>
        <v>0</v>
      </c>
      <c r="P32" s="1">
        <f>1!P32+2!P32+3!P32+4!P32+5!P32</f>
        <v>0</v>
      </c>
      <c r="Q32" s="1">
        <f>1!Q32+2!Q32+3!Q32+4!Q32+5!Q32</f>
        <v>0</v>
      </c>
      <c r="R32" s="1">
        <f>1!R32+2!R32+3!R32+4!R32+5!R32</f>
        <v>0</v>
      </c>
      <c r="S32" s="1">
        <f>1!S32+2!S32+3!S32+4!S32+5!S32</f>
        <v>0</v>
      </c>
      <c r="T32" s="1">
        <f>1!T32+2!T32+3!T32+4!T32+5!T32</f>
        <v>0</v>
      </c>
      <c r="U32" s="20">
        <f>1!U32+2!U32+3!U32+4!U32+5!U32</f>
        <v>0</v>
      </c>
    </row>
    <row r="33" spans="1:21" ht="12.75">
      <c r="A33" s="20">
        <f>Datos!C35</f>
        <v>30</v>
      </c>
      <c r="B33" s="19">
        <f>Datos!D35</f>
        <v>43668</v>
      </c>
      <c r="C33" s="1">
        <f>1!C33+2!C33+3!C33+4!C33+5!C33</f>
        <v>0</v>
      </c>
      <c r="D33" s="1">
        <f>1!D33+2!D33+3!D33+4!D33+5!D33</f>
        <v>0</v>
      </c>
      <c r="E33" s="1">
        <f>1!E33+2!E33+3!E33+4!E33+5!E33</f>
        <v>0</v>
      </c>
      <c r="F33" s="1">
        <f>1!F33+2!F33+3!F33+4!F33+5!F33</f>
        <v>0</v>
      </c>
      <c r="G33" s="1">
        <f>1!G33+2!G33+3!G33+4!G33+5!G33</f>
        <v>0</v>
      </c>
      <c r="H33" s="1">
        <f>1!H33+2!H33+3!H33+4!H33+5!H33</f>
        <v>0</v>
      </c>
      <c r="I33" s="1">
        <f>1!I33+2!I33+3!I33+4!I33+5!I33</f>
        <v>0</v>
      </c>
      <c r="J33" s="1">
        <f>1!J33+2!J33+3!J33+4!J33+5!J33</f>
        <v>0</v>
      </c>
      <c r="K33" s="1">
        <f>1!K33+2!K33+3!K33+4!K33+5!K33</f>
        <v>0</v>
      </c>
      <c r="L33" s="1">
        <f>1!L33+2!L33+3!L33+4!L33+5!L33</f>
        <v>0</v>
      </c>
      <c r="M33" s="1">
        <f>1!M33+2!M33+3!M33+4!M33+5!M33</f>
        <v>0</v>
      </c>
      <c r="N33" s="1">
        <f>1!N33+2!N33+3!N33+4!N33+5!N33</f>
        <v>0</v>
      </c>
      <c r="O33" s="1">
        <f>1!O33+2!O33+3!O33+4!O33+5!O33</f>
        <v>0</v>
      </c>
      <c r="P33" s="1">
        <f>1!P33+2!P33+3!P33+4!P33+5!P33</f>
        <v>0</v>
      </c>
      <c r="Q33" s="1">
        <f>1!Q33+2!Q33+3!Q33+4!Q33+5!Q33</f>
        <v>0</v>
      </c>
      <c r="R33" s="1">
        <f>1!R33+2!R33+3!R33+4!R33+5!R33</f>
        <v>0</v>
      </c>
      <c r="S33" s="1">
        <f>1!S33+2!S33+3!S33+4!S33+5!S33</f>
        <v>0</v>
      </c>
      <c r="T33" s="1">
        <f>1!T33+2!T33+3!T33+4!T33+5!T33</f>
        <v>0</v>
      </c>
      <c r="U33" s="20">
        <f>1!U33+2!U33+3!U33+4!U33+5!U33</f>
        <v>0</v>
      </c>
    </row>
    <row r="34" spans="1:21" ht="12.75">
      <c r="A34" s="20">
        <f>Datos!C36</f>
        <v>31</v>
      </c>
      <c r="B34" s="19">
        <f>Datos!D36</f>
        <v>43675</v>
      </c>
      <c r="C34" s="1">
        <f>1!C34+2!C34+3!C34+4!C34+5!C34</f>
        <v>0</v>
      </c>
      <c r="D34" s="1">
        <f>1!D34+2!D34+3!D34+4!D34+5!D34</f>
        <v>0</v>
      </c>
      <c r="E34" s="1">
        <f>1!E34+2!E34+3!E34+4!E34+5!E34</f>
        <v>0</v>
      </c>
      <c r="F34" s="1">
        <f>1!F34+2!F34+3!F34+4!F34+5!F34</f>
        <v>0</v>
      </c>
      <c r="G34" s="1">
        <f>1!G34+2!G34+3!G34+4!G34+5!G34</f>
        <v>0</v>
      </c>
      <c r="H34" s="1">
        <f>1!H34+2!H34+3!H34+4!H34+5!H34</f>
        <v>0</v>
      </c>
      <c r="I34" s="1">
        <f>1!I34+2!I34+3!I34+4!I34+5!I34</f>
        <v>0</v>
      </c>
      <c r="J34" s="1">
        <f>1!J34+2!J34+3!J34+4!J34+5!J34</f>
        <v>0</v>
      </c>
      <c r="K34" s="1">
        <f>1!K34+2!K34+3!K34+4!K34+5!K34</f>
        <v>0</v>
      </c>
      <c r="L34" s="1">
        <f>1!L34+2!L34+3!L34+4!L34+5!L34</f>
        <v>0</v>
      </c>
      <c r="M34" s="1">
        <f>1!M34+2!M34+3!M34+4!M34+5!M34</f>
        <v>0</v>
      </c>
      <c r="N34" s="1">
        <f>1!N34+2!N34+3!N34+4!N34+5!N34</f>
        <v>0</v>
      </c>
      <c r="O34" s="1">
        <f>1!O34+2!O34+3!O34+4!O34+5!O34</f>
        <v>0</v>
      </c>
      <c r="P34" s="1">
        <f>1!P34+2!P34+3!P34+4!P34+5!P34</f>
        <v>0</v>
      </c>
      <c r="Q34" s="1">
        <f>1!Q34+2!Q34+3!Q34+4!Q34+5!Q34</f>
        <v>0</v>
      </c>
      <c r="R34" s="1">
        <f>1!R34+2!R34+3!R34+4!R34+5!R34</f>
        <v>0</v>
      </c>
      <c r="S34" s="1">
        <f>1!S34+2!S34+3!S34+4!S34+5!S34</f>
        <v>0</v>
      </c>
      <c r="T34" s="1">
        <f>1!T34+2!T34+3!T34+4!T34+5!T34</f>
        <v>0</v>
      </c>
      <c r="U34" s="20">
        <f>1!U34+2!U34+3!U34+4!U34+5!U34</f>
        <v>0</v>
      </c>
    </row>
    <row r="35" spans="1:21" ht="12.75">
      <c r="A35" s="20">
        <f>Datos!C37</f>
        <v>32</v>
      </c>
      <c r="B35" s="19">
        <f>Datos!D37</f>
        <v>43682</v>
      </c>
      <c r="C35" s="1">
        <f>1!C35+2!C35+3!C35+4!C35+5!C35</f>
        <v>0</v>
      </c>
      <c r="D35" s="1">
        <f>1!D35+2!D35+3!D35+4!D35+5!D35</f>
        <v>0</v>
      </c>
      <c r="E35" s="1">
        <f>1!E35+2!E35+3!E35+4!E35+5!E35</f>
        <v>0</v>
      </c>
      <c r="F35" s="1">
        <f>1!F35+2!F35+3!F35+4!F35+5!F35</f>
        <v>0</v>
      </c>
      <c r="G35" s="1">
        <f>1!G35+2!G35+3!G35+4!G35+5!G35</f>
        <v>0</v>
      </c>
      <c r="H35" s="1">
        <f>1!H35+2!H35+3!H35+4!H35+5!H35</f>
        <v>0</v>
      </c>
      <c r="I35" s="1">
        <f>1!I35+2!I35+3!I35+4!I35+5!I35</f>
        <v>0</v>
      </c>
      <c r="J35" s="1">
        <f>1!J35+2!J35+3!J35+4!J35+5!J35</f>
        <v>0</v>
      </c>
      <c r="K35" s="1">
        <f>1!K35+2!K35+3!K35+4!K35+5!K35</f>
        <v>0</v>
      </c>
      <c r="L35" s="1">
        <f>1!L35+2!L35+3!L35+4!L35+5!L35</f>
        <v>0</v>
      </c>
      <c r="M35" s="1">
        <f>1!M35+2!M35+3!M35+4!M35+5!M35</f>
        <v>0</v>
      </c>
      <c r="N35" s="1">
        <f>1!N35+2!N35+3!N35+4!N35+5!N35</f>
        <v>0</v>
      </c>
      <c r="O35" s="1">
        <f>1!O35+2!O35+3!O35+4!O35+5!O35</f>
        <v>0</v>
      </c>
      <c r="P35" s="1">
        <f>1!P35+2!P35+3!P35+4!P35+5!P35</f>
        <v>0</v>
      </c>
      <c r="Q35" s="1">
        <f>1!Q35+2!Q35+3!Q35+4!Q35+5!Q35</f>
        <v>0</v>
      </c>
      <c r="R35" s="1">
        <f>1!R35+2!R35+3!R35+4!R35+5!R35</f>
        <v>0</v>
      </c>
      <c r="S35" s="1">
        <f>1!S35+2!S35+3!S35+4!S35+5!S35</f>
        <v>0</v>
      </c>
      <c r="T35" s="1">
        <f>1!T35+2!T35+3!T35+4!T35+5!T35</f>
        <v>0</v>
      </c>
      <c r="U35" s="20">
        <f>1!U35+2!U35+3!U35+4!U35+5!U35</f>
        <v>0</v>
      </c>
    </row>
    <row r="36" spans="1:21" ht="12.75">
      <c r="A36" s="20">
        <f>Datos!C38</f>
        <v>33</v>
      </c>
      <c r="B36" s="19">
        <f>Datos!D38</f>
        <v>43689</v>
      </c>
      <c r="C36" s="1">
        <f>1!C36+2!C36+3!C36+4!C36+5!C36</f>
        <v>0</v>
      </c>
      <c r="D36" s="1">
        <f>1!D36+2!D36+3!D36+4!D36+5!D36</f>
        <v>0</v>
      </c>
      <c r="E36" s="1">
        <f>1!E36+2!E36+3!E36+4!E36+5!E36</f>
        <v>0</v>
      </c>
      <c r="F36" s="1">
        <f>1!F36+2!F36+3!F36+4!F36+5!F36</f>
        <v>0</v>
      </c>
      <c r="G36" s="1">
        <f>1!G36+2!G36+3!G36+4!G36+5!G36</f>
        <v>0</v>
      </c>
      <c r="H36" s="1">
        <f>1!H36+2!H36+3!H36+4!H36+5!H36</f>
        <v>0</v>
      </c>
      <c r="I36" s="1">
        <f>1!I36+2!I36+3!I36+4!I36+5!I36</f>
        <v>0</v>
      </c>
      <c r="J36" s="1">
        <f>1!J36+2!J36+3!J36+4!J36+5!J36</f>
        <v>0</v>
      </c>
      <c r="K36" s="1">
        <f>1!K36+2!K36+3!K36+4!K36+5!K36</f>
        <v>0</v>
      </c>
      <c r="L36" s="1">
        <f>1!L36+2!L36+3!L36+4!L36+5!L36</f>
        <v>0</v>
      </c>
      <c r="M36" s="1">
        <f>1!M36+2!M36+3!M36+4!M36+5!M36</f>
        <v>0</v>
      </c>
      <c r="N36" s="1">
        <f>1!N36+2!N36+3!N36+4!N36+5!N36</f>
        <v>0</v>
      </c>
      <c r="O36" s="1">
        <f>1!O36+2!O36+3!O36+4!O36+5!O36</f>
        <v>0</v>
      </c>
      <c r="P36" s="1">
        <f>1!P36+2!P36+3!P36+4!P36+5!P36</f>
        <v>0</v>
      </c>
      <c r="Q36" s="1">
        <f>1!Q36+2!Q36+3!Q36+4!Q36+5!Q36</f>
        <v>0</v>
      </c>
      <c r="R36" s="1">
        <f>1!R36+2!R36+3!R36+4!R36+5!R36</f>
        <v>0</v>
      </c>
      <c r="S36" s="1">
        <f>1!S36+2!S36+3!S36+4!S36+5!S36</f>
        <v>0</v>
      </c>
      <c r="T36" s="1">
        <f>1!T36+2!T36+3!T36+4!T36+5!T36</f>
        <v>0</v>
      </c>
      <c r="U36" s="20">
        <f>1!U36+2!U36+3!U36+4!U36+5!U36</f>
        <v>0</v>
      </c>
    </row>
    <row r="37" spans="1:21" ht="12.75">
      <c r="A37" s="20">
        <f>Datos!C39</f>
        <v>34</v>
      </c>
      <c r="B37" s="19">
        <f>Datos!D39</f>
        <v>43696</v>
      </c>
      <c r="C37" s="1">
        <f>1!C37+2!C37+3!C37+4!C37+5!C37</f>
        <v>0</v>
      </c>
      <c r="D37" s="1">
        <f>1!D37+2!D37+3!D37+4!D37+5!D37</f>
        <v>0</v>
      </c>
      <c r="E37" s="1">
        <f>1!E37+2!E37+3!E37+4!E37+5!E37</f>
        <v>0</v>
      </c>
      <c r="F37" s="1">
        <f>1!F37+2!F37+3!F37+4!F37+5!F37</f>
        <v>0</v>
      </c>
      <c r="G37" s="1">
        <f>1!G37+2!G37+3!G37+4!G37+5!G37</f>
        <v>0</v>
      </c>
      <c r="H37" s="1">
        <f>1!H37+2!H37+3!H37+4!H37+5!H37</f>
        <v>0</v>
      </c>
      <c r="I37" s="1">
        <f>1!I37+2!I37+3!I37+4!I37+5!I37</f>
        <v>0</v>
      </c>
      <c r="J37" s="1">
        <f>1!J37+2!J37+3!J37+4!J37+5!J37</f>
        <v>0</v>
      </c>
      <c r="K37" s="1">
        <f>1!K37+2!K37+3!K37+4!K37+5!K37</f>
        <v>0</v>
      </c>
      <c r="L37" s="1">
        <f>1!L37+2!L37+3!L37+4!L37+5!L37</f>
        <v>0</v>
      </c>
      <c r="M37" s="1">
        <f>1!M37+2!M37+3!M37+4!M37+5!M37</f>
        <v>0</v>
      </c>
      <c r="N37" s="1">
        <f>1!N37+2!N37+3!N37+4!N37+5!N37</f>
        <v>0</v>
      </c>
      <c r="O37" s="1">
        <f>1!O37+2!O37+3!O37+4!O37+5!O37</f>
        <v>0</v>
      </c>
      <c r="P37" s="1">
        <f>1!P37+2!P37+3!P37+4!P37+5!P37</f>
        <v>0</v>
      </c>
      <c r="Q37" s="1">
        <f>1!Q37+2!Q37+3!Q37+4!Q37+5!Q37</f>
        <v>0</v>
      </c>
      <c r="R37" s="1">
        <f>1!R37+2!R37+3!R37+4!R37+5!R37</f>
        <v>0</v>
      </c>
      <c r="S37" s="1">
        <f>1!S37+2!S37+3!S37+4!S37+5!S37</f>
        <v>0</v>
      </c>
      <c r="T37" s="1">
        <f>1!T37+2!T37+3!T37+4!T37+5!T37</f>
        <v>0</v>
      </c>
      <c r="U37" s="20">
        <f>1!U37+2!U37+3!U37+4!U37+5!U37</f>
        <v>0</v>
      </c>
    </row>
    <row r="38" spans="1:21" ht="12.75">
      <c r="A38" s="20">
        <f>Datos!C40</f>
        <v>35</v>
      </c>
      <c r="B38" s="19">
        <f>Datos!D40</f>
        <v>43703</v>
      </c>
      <c r="C38" s="1">
        <f>1!C38+2!C38+3!C38+4!C38+5!C38</f>
        <v>0</v>
      </c>
      <c r="D38" s="1">
        <f>1!D38+2!D38+3!D38+4!D38+5!D38</f>
        <v>0</v>
      </c>
      <c r="E38" s="1">
        <f>1!E38+2!E38+3!E38+4!E38+5!E38</f>
        <v>0</v>
      </c>
      <c r="F38" s="1">
        <f>1!F38+2!F38+3!F38+4!F38+5!F38</f>
        <v>0</v>
      </c>
      <c r="G38" s="1">
        <f>1!G38+2!G38+3!G38+4!G38+5!G38</f>
        <v>0</v>
      </c>
      <c r="H38" s="1">
        <f>1!H38+2!H38+3!H38+4!H38+5!H38</f>
        <v>0</v>
      </c>
      <c r="I38" s="1">
        <f>1!I38+2!I38+3!I38+4!I38+5!I38</f>
        <v>0</v>
      </c>
      <c r="J38" s="1">
        <f>1!J38+2!J38+3!J38+4!J38+5!J38</f>
        <v>0</v>
      </c>
      <c r="K38" s="1">
        <f>1!K38+2!K38+3!K38+4!K38+5!K38</f>
        <v>0</v>
      </c>
      <c r="L38" s="1">
        <f>1!L38+2!L38+3!L38+4!L38+5!L38</f>
        <v>0</v>
      </c>
      <c r="M38" s="1">
        <f>1!M38+2!M38+3!M38+4!M38+5!M38</f>
        <v>0</v>
      </c>
      <c r="N38" s="1">
        <f>1!N38+2!N38+3!N38+4!N38+5!N38</f>
        <v>0</v>
      </c>
      <c r="O38" s="1">
        <f>1!O38+2!O38+3!O38+4!O38+5!O38</f>
        <v>0</v>
      </c>
      <c r="P38" s="1">
        <f>1!P38+2!P38+3!P38+4!P38+5!P38</f>
        <v>0</v>
      </c>
      <c r="Q38" s="1">
        <f>1!Q38+2!Q38+3!Q38+4!Q38+5!Q38</f>
        <v>0</v>
      </c>
      <c r="R38" s="1">
        <f>1!R38+2!R38+3!R38+4!R38+5!R38</f>
        <v>0</v>
      </c>
      <c r="S38" s="1">
        <f>1!S38+2!S38+3!S38+4!S38+5!S38</f>
        <v>0</v>
      </c>
      <c r="T38" s="1">
        <f>1!T38+2!T38+3!T38+4!T38+5!T38</f>
        <v>0</v>
      </c>
      <c r="U38" s="20">
        <f>1!U38+2!U38+3!U38+4!U38+5!U38</f>
        <v>0</v>
      </c>
    </row>
    <row r="39" spans="1:21" ht="12.75">
      <c r="A39" s="20">
        <f>Datos!C41</f>
        <v>36</v>
      </c>
      <c r="B39" s="19">
        <f>Datos!D41</f>
        <v>43710</v>
      </c>
      <c r="C39" s="1">
        <f>1!C39+2!C39+3!C39+4!C39+5!C39</f>
        <v>0</v>
      </c>
      <c r="D39" s="1">
        <f>1!D39+2!D39+3!D39+4!D39+5!D39</f>
        <v>0</v>
      </c>
      <c r="E39" s="1">
        <f>1!E39+2!E39+3!E39+4!E39+5!E39</f>
        <v>0</v>
      </c>
      <c r="F39" s="1">
        <f>1!F39+2!F39+3!F39+4!F39+5!F39</f>
        <v>0</v>
      </c>
      <c r="G39" s="1">
        <f>1!G39+2!G39+3!G39+4!G39+5!G39</f>
        <v>0</v>
      </c>
      <c r="H39" s="1">
        <f>1!H39+2!H39+3!H39+4!H39+5!H39</f>
        <v>0</v>
      </c>
      <c r="I39" s="1">
        <f>1!I39+2!I39+3!I39+4!I39+5!I39</f>
        <v>0</v>
      </c>
      <c r="J39" s="1">
        <f>1!J39+2!J39+3!J39+4!J39+5!J39</f>
        <v>0</v>
      </c>
      <c r="K39" s="1">
        <f>1!K39+2!K39+3!K39+4!K39+5!K39</f>
        <v>0</v>
      </c>
      <c r="L39" s="1">
        <f>1!L39+2!L39+3!L39+4!L39+5!L39</f>
        <v>0</v>
      </c>
      <c r="M39" s="1">
        <f>1!M39+2!M39+3!M39+4!M39+5!M39</f>
        <v>0</v>
      </c>
      <c r="N39" s="1">
        <f>1!N39+2!N39+3!N39+4!N39+5!N39</f>
        <v>0</v>
      </c>
      <c r="O39" s="1">
        <f>1!O39+2!O39+3!O39+4!O39+5!O39</f>
        <v>0</v>
      </c>
      <c r="P39" s="1">
        <f>1!P39+2!P39+3!P39+4!P39+5!P39</f>
        <v>0</v>
      </c>
      <c r="Q39" s="1">
        <f>1!Q39+2!Q39+3!Q39+4!Q39+5!Q39</f>
        <v>0</v>
      </c>
      <c r="R39" s="1">
        <f>1!R39+2!R39+3!R39+4!R39+5!R39</f>
        <v>0</v>
      </c>
      <c r="S39" s="1">
        <f>1!S39+2!S39+3!S39+4!S39+5!S39</f>
        <v>0</v>
      </c>
      <c r="T39" s="1">
        <f>1!T39+2!T39+3!T39+4!T39+5!T39</f>
        <v>0</v>
      </c>
      <c r="U39" s="20">
        <f>1!U39+2!U39+3!U39+4!U39+5!U39</f>
        <v>0</v>
      </c>
    </row>
    <row r="40" spans="1:21" ht="12.75">
      <c r="A40" s="20">
        <f>Datos!C42</f>
        <v>37</v>
      </c>
      <c r="B40" s="19">
        <f>Datos!D42</f>
        <v>43717</v>
      </c>
      <c r="C40" s="1">
        <f>1!C40+2!C40+3!C40+4!C40+5!C40</f>
        <v>0</v>
      </c>
      <c r="D40" s="1">
        <f>1!D40+2!D40+3!D40+4!D40+5!D40</f>
        <v>0</v>
      </c>
      <c r="E40" s="1">
        <f>1!E40+2!E40+3!E40+4!E40+5!E40</f>
        <v>0</v>
      </c>
      <c r="F40" s="1">
        <f>1!F40+2!F40+3!F40+4!F40+5!F40</f>
        <v>0</v>
      </c>
      <c r="G40" s="1">
        <f>1!G40+2!G40+3!G40+4!G40+5!G40</f>
        <v>0</v>
      </c>
      <c r="H40" s="1">
        <f>1!H40+2!H40+3!H40+4!H40+5!H40</f>
        <v>0</v>
      </c>
      <c r="I40" s="1">
        <f>1!I40+2!I40+3!I40+4!I40+5!I40</f>
        <v>0</v>
      </c>
      <c r="J40" s="1">
        <f>1!J40+2!J40+3!J40+4!J40+5!J40</f>
        <v>0</v>
      </c>
      <c r="K40" s="1">
        <f>1!K40+2!K40+3!K40+4!K40+5!K40</f>
        <v>0</v>
      </c>
      <c r="L40" s="1">
        <f>1!L40+2!L40+3!L40+4!L40+5!L40</f>
        <v>0</v>
      </c>
      <c r="M40" s="1">
        <f>1!M40+2!M40+3!M40+4!M40+5!M40</f>
        <v>0</v>
      </c>
      <c r="N40" s="1">
        <f>1!N40+2!N40+3!N40+4!N40+5!N40</f>
        <v>0</v>
      </c>
      <c r="O40" s="1">
        <f>1!O40+2!O40+3!O40+4!O40+5!O40</f>
        <v>0</v>
      </c>
      <c r="P40" s="1">
        <f>1!P40+2!P40+3!P40+4!P40+5!P40</f>
        <v>0</v>
      </c>
      <c r="Q40" s="1">
        <f>1!Q40+2!Q40+3!Q40+4!Q40+5!Q40</f>
        <v>0</v>
      </c>
      <c r="R40" s="1">
        <f>1!R40+2!R40+3!R40+4!R40+5!R40</f>
        <v>0</v>
      </c>
      <c r="S40" s="1">
        <f>1!S40+2!S40+3!S40+4!S40+5!S40</f>
        <v>0</v>
      </c>
      <c r="T40" s="1">
        <f>1!T40+2!T40+3!T40+4!T40+5!T40</f>
        <v>0</v>
      </c>
      <c r="U40" s="20">
        <f>1!U40+2!U40+3!U40+4!U40+5!U40</f>
        <v>0</v>
      </c>
    </row>
    <row r="41" spans="1:21" ht="12.75">
      <c r="A41" s="20">
        <f>Datos!C43</f>
        <v>38</v>
      </c>
      <c r="B41" s="19">
        <f>Datos!D43</f>
        <v>43724</v>
      </c>
      <c r="C41" s="1">
        <f>1!C41+2!C41+3!C41+4!C41+5!C41</f>
        <v>0</v>
      </c>
      <c r="D41" s="1">
        <f>1!D41+2!D41+3!D41+4!D41+5!D41</f>
        <v>0</v>
      </c>
      <c r="E41" s="1">
        <f>1!E41+2!E41+3!E41+4!E41+5!E41</f>
        <v>0</v>
      </c>
      <c r="F41" s="1">
        <f>1!F41+2!F41+3!F41+4!F41+5!F41</f>
        <v>0</v>
      </c>
      <c r="G41" s="1">
        <f>1!G41+2!G41+3!G41+4!G41+5!G41</f>
        <v>0</v>
      </c>
      <c r="H41" s="1">
        <f>1!H41+2!H41+3!H41+4!H41+5!H41</f>
        <v>0</v>
      </c>
      <c r="I41" s="1">
        <f>1!I41+2!I41+3!I41+4!I41+5!I41</f>
        <v>0</v>
      </c>
      <c r="J41" s="1">
        <f>1!J41+2!J41+3!J41+4!J41+5!J41</f>
        <v>0</v>
      </c>
      <c r="K41" s="1">
        <f>1!K41+2!K41+3!K41+4!K41+5!K41</f>
        <v>0</v>
      </c>
      <c r="L41" s="1">
        <f>1!L41+2!L41+3!L41+4!L41+5!L41</f>
        <v>0</v>
      </c>
      <c r="M41" s="1">
        <f>1!M41+2!M41+3!M41+4!M41+5!M41</f>
        <v>0</v>
      </c>
      <c r="N41" s="1">
        <f>1!N41+2!N41+3!N41+4!N41+5!N41</f>
        <v>0</v>
      </c>
      <c r="O41" s="1">
        <f>1!O41+2!O41+3!O41+4!O41+5!O41</f>
        <v>0</v>
      </c>
      <c r="P41" s="1">
        <f>1!P41+2!P41+3!P41+4!P41+5!P41</f>
        <v>0</v>
      </c>
      <c r="Q41" s="1">
        <f>1!Q41+2!Q41+3!Q41+4!Q41+5!Q41</f>
        <v>0</v>
      </c>
      <c r="R41" s="1">
        <f>1!R41+2!R41+3!R41+4!R41+5!R41</f>
        <v>0</v>
      </c>
      <c r="S41" s="1">
        <f>1!S41+2!S41+3!S41+4!S41+5!S41</f>
        <v>0</v>
      </c>
      <c r="T41" s="1">
        <f>1!T41+2!T41+3!T41+4!T41+5!T41</f>
        <v>0</v>
      </c>
      <c r="U41" s="20">
        <f>1!U41+2!U41+3!U41+4!U41+5!U41</f>
        <v>0</v>
      </c>
    </row>
    <row r="42" spans="1:21" ht="12.75">
      <c r="A42" s="20">
        <f>Datos!C44</f>
        <v>39</v>
      </c>
      <c r="B42" s="19">
        <f>Datos!D44</f>
        <v>43731</v>
      </c>
      <c r="C42" s="1">
        <f>1!C42+2!C42+3!C42+4!C42+5!C42</f>
        <v>0</v>
      </c>
      <c r="D42" s="1">
        <f>1!D42+2!D42+3!D42+4!D42+5!D42</f>
        <v>0</v>
      </c>
      <c r="E42" s="1">
        <f>1!E42+2!E42+3!E42+4!E42+5!E42</f>
        <v>0</v>
      </c>
      <c r="F42" s="1">
        <f>1!F42+2!F42+3!F42+4!F42+5!F42</f>
        <v>0</v>
      </c>
      <c r="G42" s="1">
        <f>1!G42+2!G42+3!G42+4!G42+5!G42</f>
        <v>0</v>
      </c>
      <c r="H42" s="1">
        <f>1!H42+2!H42+3!H42+4!H42+5!H42</f>
        <v>0</v>
      </c>
      <c r="I42" s="1">
        <f>1!I42+2!I42+3!I42+4!I42+5!I42</f>
        <v>0</v>
      </c>
      <c r="J42" s="1">
        <f>1!J42+2!J42+3!J42+4!J42+5!J42</f>
        <v>0</v>
      </c>
      <c r="K42" s="1">
        <f>1!K42+2!K42+3!K42+4!K42+5!K42</f>
        <v>0</v>
      </c>
      <c r="L42" s="1">
        <f>1!L42+2!L42+3!L42+4!L42+5!L42</f>
        <v>0</v>
      </c>
      <c r="M42" s="1">
        <f>1!M42+2!M42+3!M42+4!M42+5!M42</f>
        <v>0</v>
      </c>
      <c r="N42" s="1">
        <f>1!N42+2!N42+3!N42+4!N42+5!N42</f>
        <v>0</v>
      </c>
      <c r="O42" s="1">
        <f>1!O42+2!O42+3!O42+4!O42+5!O42</f>
        <v>0</v>
      </c>
      <c r="P42" s="1">
        <f>1!P42+2!P42+3!P42+4!P42+5!P42</f>
        <v>0</v>
      </c>
      <c r="Q42" s="1">
        <f>1!Q42+2!Q42+3!Q42+4!Q42+5!Q42</f>
        <v>0</v>
      </c>
      <c r="R42" s="1">
        <f>1!R42+2!R42+3!R42+4!R42+5!R42</f>
        <v>0</v>
      </c>
      <c r="S42" s="1">
        <f>1!S42+2!S42+3!S42+4!S42+5!S42</f>
        <v>0</v>
      </c>
      <c r="T42" s="1">
        <f>1!T42+2!T42+3!T42+4!T42+5!T42</f>
        <v>0</v>
      </c>
      <c r="U42" s="20">
        <f>1!U42+2!U42+3!U42+4!U42+5!U42</f>
        <v>0</v>
      </c>
    </row>
    <row r="43" spans="1:21" ht="12.75">
      <c r="A43" s="20">
        <f>Datos!C45</f>
        <v>40</v>
      </c>
      <c r="B43" s="19">
        <f>Datos!D45</f>
        <v>43738</v>
      </c>
      <c r="C43" s="1">
        <f>1!C43+2!C43+3!C43+4!C43+5!C43</f>
        <v>0</v>
      </c>
      <c r="D43" s="1">
        <f>1!D43+2!D43+3!D43+4!D43+5!D43</f>
        <v>0</v>
      </c>
      <c r="E43" s="1">
        <f>1!E43+2!E43+3!E43+4!E43+5!E43</f>
        <v>0</v>
      </c>
      <c r="F43" s="1">
        <f>1!F43+2!F43+3!F43+4!F43+5!F43</f>
        <v>0</v>
      </c>
      <c r="G43" s="1">
        <f>1!G43+2!G43+3!G43+4!G43+5!G43</f>
        <v>0</v>
      </c>
      <c r="H43" s="1">
        <f>1!H43+2!H43+3!H43+4!H43+5!H43</f>
        <v>0</v>
      </c>
      <c r="I43" s="1">
        <f>1!I43+2!I43+3!I43+4!I43+5!I43</f>
        <v>0</v>
      </c>
      <c r="J43" s="1">
        <f>1!J43+2!J43+3!J43+4!J43+5!J43</f>
        <v>0</v>
      </c>
      <c r="K43" s="1">
        <f>1!K43+2!K43+3!K43+4!K43+5!K43</f>
        <v>0</v>
      </c>
      <c r="L43" s="1">
        <f>1!L43+2!L43+3!L43+4!L43+5!L43</f>
        <v>0</v>
      </c>
      <c r="M43" s="1">
        <f>1!M43+2!M43+3!M43+4!M43+5!M43</f>
        <v>0</v>
      </c>
      <c r="N43" s="1">
        <f>1!N43+2!N43+3!N43+4!N43+5!N43</f>
        <v>0</v>
      </c>
      <c r="O43" s="1">
        <f>1!O43+2!O43+3!O43+4!O43+5!O43</f>
        <v>0</v>
      </c>
      <c r="P43" s="1">
        <f>1!P43+2!P43+3!P43+4!P43+5!P43</f>
        <v>0</v>
      </c>
      <c r="Q43" s="1">
        <f>1!Q43+2!Q43+3!Q43+4!Q43+5!Q43</f>
        <v>0</v>
      </c>
      <c r="R43" s="1">
        <f>1!R43+2!R43+3!R43+4!R43+5!R43</f>
        <v>0</v>
      </c>
      <c r="S43" s="1">
        <f>1!S43+2!S43+3!S43+4!S43+5!S43</f>
        <v>0</v>
      </c>
      <c r="T43" s="1">
        <f>1!T43+2!T43+3!T43+4!T43+5!T43</f>
        <v>0</v>
      </c>
      <c r="U43" s="20">
        <f>1!U43+2!U43+3!U43+4!U43+5!U43</f>
        <v>0</v>
      </c>
    </row>
    <row r="44" spans="1:21" ht="12.75">
      <c r="A44" s="20">
        <f>Datos!C46</f>
        <v>41</v>
      </c>
      <c r="B44" s="19">
        <f>Datos!D46</f>
        <v>43745</v>
      </c>
      <c r="C44" s="1">
        <f>1!C44+2!C44+3!C44+4!C44+5!C44</f>
        <v>0</v>
      </c>
      <c r="D44" s="1">
        <f>1!D44+2!D44+3!D44+4!D44+5!D44</f>
        <v>0</v>
      </c>
      <c r="E44" s="1">
        <f>1!E44+2!E44+3!E44+4!E44+5!E44</f>
        <v>0</v>
      </c>
      <c r="F44" s="1">
        <f>1!F44+2!F44+3!F44+4!F44+5!F44</f>
        <v>0</v>
      </c>
      <c r="G44" s="1">
        <f>1!G44+2!G44+3!G44+4!G44+5!G44</f>
        <v>0</v>
      </c>
      <c r="H44" s="1">
        <f>1!H44+2!H44+3!H44+4!H44+5!H44</f>
        <v>0</v>
      </c>
      <c r="I44" s="1">
        <f>1!I44+2!I44+3!I44+4!I44+5!I44</f>
        <v>0</v>
      </c>
      <c r="J44" s="1">
        <f>1!J44+2!J44+3!J44+4!J44+5!J44</f>
        <v>0</v>
      </c>
      <c r="K44" s="1">
        <f>1!K44+2!K44+3!K44+4!K44+5!K44</f>
        <v>0</v>
      </c>
      <c r="L44" s="1">
        <f>1!L44+2!L44+3!L44+4!L44+5!L44</f>
        <v>0</v>
      </c>
      <c r="M44" s="1">
        <f>1!M44+2!M44+3!M44+4!M44+5!M44</f>
        <v>0</v>
      </c>
      <c r="N44" s="1">
        <f>1!N44+2!N44+3!N44+4!N44+5!N44</f>
        <v>0</v>
      </c>
      <c r="O44" s="1">
        <f>1!O44+2!O44+3!O44+4!O44+5!O44</f>
        <v>0</v>
      </c>
      <c r="P44" s="1">
        <f>1!P44+2!P44+3!P44+4!P44+5!P44</f>
        <v>0</v>
      </c>
      <c r="Q44" s="1">
        <f>1!Q44+2!Q44+3!Q44+4!Q44+5!Q44</f>
        <v>0</v>
      </c>
      <c r="R44" s="1">
        <f>1!R44+2!R44+3!R44+4!R44+5!R44</f>
        <v>0</v>
      </c>
      <c r="S44" s="1">
        <f>1!S44+2!S44+3!S44+4!S44+5!S44</f>
        <v>0</v>
      </c>
      <c r="T44" s="1">
        <f>1!T44+2!T44+3!T44+4!T44+5!T44</f>
        <v>0</v>
      </c>
      <c r="U44" s="20">
        <f>1!U44+2!U44+3!U44+4!U44+5!U44</f>
        <v>0</v>
      </c>
    </row>
    <row r="45" spans="1:21" ht="12.75">
      <c r="A45" s="20">
        <f>Datos!C47</f>
        <v>42</v>
      </c>
      <c r="B45" s="19">
        <f>Datos!D47</f>
        <v>43752</v>
      </c>
      <c r="C45" s="1">
        <f>1!C45+2!C45+3!C45+4!C45+5!C45</f>
        <v>0</v>
      </c>
      <c r="D45" s="1">
        <f>1!D45+2!D45+3!D45+4!D45+5!D45</f>
        <v>0</v>
      </c>
      <c r="E45" s="1">
        <f>1!E45+2!E45+3!E45+4!E45+5!E45</f>
        <v>0</v>
      </c>
      <c r="F45" s="1">
        <f>1!F45+2!F45+3!F45+4!F45+5!F45</f>
        <v>0</v>
      </c>
      <c r="G45" s="1">
        <f>1!G45+2!G45+3!G45+4!G45+5!G45</f>
        <v>0</v>
      </c>
      <c r="H45" s="1">
        <f>1!H45+2!H45+3!H45+4!H45+5!H45</f>
        <v>0</v>
      </c>
      <c r="I45" s="1">
        <f>1!I45+2!I45+3!I45+4!I45+5!I45</f>
        <v>0</v>
      </c>
      <c r="J45" s="1">
        <f>1!J45+2!J45+3!J45+4!J45+5!J45</f>
        <v>0</v>
      </c>
      <c r="K45" s="1">
        <f>1!K45+2!K45+3!K45+4!K45+5!K45</f>
        <v>0</v>
      </c>
      <c r="L45" s="1">
        <f>1!L45+2!L45+3!L45+4!L45+5!L45</f>
        <v>0</v>
      </c>
      <c r="M45" s="1">
        <f>1!M45+2!M45+3!M45+4!M45+5!M45</f>
        <v>0</v>
      </c>
      <c r="N45" s="1">
        <f>1!N45+2!N45+3!N45+4!N45+5!N45</f>
        <v>0</v>
      </c>
      <c r="O45" s="1">
        <f>1!O45+2!O45+3!O45+4!O45+5!O45</f>
        <v>0</v>
      </c>
      <c r="P45" s="1">
        <f>1!P45+2!P45+3!P45+4!P45+5!P45</f>
        <v>0</v>
      </c>
      <c r="Q45" s="1">
        <f>1!Q45+2!Q45+3!Q45+4!Q45+5!Q45</f>
        <v>0</v>
      </c>
      <c r="R45" s="1">
        <f>1!R45+2!R45+3!R45+4!R45+5!R45</f>
        <v>0</v>
      </c>
      <c r="S45" s="1">
        <f>1!S45+2!S45+3!S45+4!S45+5!S45</f>
        <v>0</v>
      </c>
      <c r="T45" s="1">
        <f>1!T45+2!T45+3!T45+4!T45+5!T45</f>
        <v>0</v>
      </c>
      <c r="U45" s="20">
        <f>1!U45+2!U45+3!U45+4!U45+5!U45</f>
        <v>0</v>
      </c>
    </row>
    <row r="46" spans="1:21" ht="12.75">
      <c r="A46" s="20">
        <f>Datos!C48</f>
        <v>43</v>
      </c>
      <c r="B46" s="19">
        <f>Datos!D48</f>
        <v>43759</v>
      </c>
      <c r="C46" s="1">
        <f>1!C46+2!C46+3!C46+4!C46+5!C46</f>
        <v>0</v>
      </c>
      <c r="D46" s="1">
        <f>1!D46+2!D46+3!D46+4!D46+5!D46</f>
        <v>0</v>
      </c>
      <c r="E46" s="1">
        <f>1!E46+2!E46+3!E46+4!E46+5!E46</f>
        <v>0</v>
      </c>
      <c r="F46" s="1">
        <f>1!F46+2!F46+3!F46+4!F46+5!F46</f>
        <v>0</v>
      </c>
      <c r="G46" s="1">
        <f>1!G46+2!G46+3!G46+4!G46+5!G46</f>
        <v>0</v>
      </c>
      <c r="H46" s="1">
        <f>1!H46+2!H46+3!H46+4!H46+5!H46</f>
        <v>0</v>
      </c>
      <c r="I46" s="1">
        <f>1!I46+2!I46+3!I46+4!I46+5!I46</f>
        <v>0</v>
      </c>
      <c r="J46" s="1">
        <f>1!J46+2!J46+3!J46+4!J46+5!J46</f>
        <v>0</v>
      </c>
      <c r="K46" s="1">
        <f>1!K46+2!K46+3!K46+4!K46+5!K46</f>
        <v>0</v>
      </c>
      <c r="L46" s="1">
        <f>1!L46+2!L46+3!L46+4!L46+5!L46</f>
        <v>0</v>
      </c>
      <c r="M46" s="1">
        <f>1!M46+2!M46+3!M46+4!M46+5!M46</f>
        <v>0</v>
      </c>
      <c r="N46" s="1">
        <f>1!N46+2!N46+3!N46+4!N46+5!N46</f>
        <v>0</v>
      </c>
      <c r="O46" s="1">
        <f>1!O46+2!O46+3!O46+4!O46+5!O46</f>
        <v>0</v>
      </c>
      <c r="P46" s="1">
        <f>1!P46+2!P46+3!P46+4!P46+5!P46</f>
        <v>0</v>
      </c>
      <c r="Q46" s="1">
        <f>1!Q46+2!Q46+3!Q46+4!Q46+5!Q46</f>
        <v>0</v>
      </c>
      <c r="R46" s="1">
        <f>1!R46+2!R46+3!R46+4!R46+5!R46</f>
        <v>0</v>
      </c>
      <c r="S46" s="1">
        <f>1!S46+2!S46+3!S46+4!S46+5!S46</f>
        <v>0</v>
      </c>
      <c r="T46" s="1">
        <f>1!T46+2!T46+3!T46+4!T46+5!T46</f>
        <v>0</v>
      </c>
      <c r="U46" s="20">
        <f>1!U46+2!U46+3!U46+4!U46+5!U46</f>
        <v>0</v>
      </c>
    </row>
    <row r="47" spans="1:21" ht="12.75">
      <c r="A47" s="20">
        <f>Datos!C49</f>
        <v>44</v>
      </c>
      <c r="B47" s="19">
        <f>Datos!D49</f>
        <v>43766</v>
      </c>
      <c r="C47" s="1">
        <f>1!C47+2!C47+3!C47+4!C47+5!C47</f>
        <v>0</v>
      </c>
      <c r="D47" s="1">
        <f>1!D47+2!D47+3!D47+4!D47+5!D47</f>
        <v>0</v>
      </c>
      <c r="E47" s="1">
        <f>1!E47+2!E47+3!E47+4!E47+5!E47</f>
        <v>0</v>
      </c>
      <c r="F47" s="1">
        <f>1!F47+2!F47+3!F47+4!F47+5!F47</f>
        <v>0</v>
      </c>
      <c r="G47" s="1">
        <f>1!G47+2!G47+3!G47+4!G47+5!G47</f>
        <v>0</v>
      </c>
      <c r="H47" s="1">
        <f>1!H47+2!H47+3!H47+4!H47+5!H47</f>
        <v>0</v>
      </c>
      <c r="I47" s="1">
        <f>1!I47+2!I47+3!I47+4!I47+5!I47</f>
        <v>0</v>
      </c>
      <c r="J47" s="1">
        <f>1!J47+2!J47+3!J47+4!J47+5!J47</f>
        <v>0</v>
      </c>
      <c r="K47" s="1">
        <f>1!K47+2!K47+3!K47+4!K47+5!K47</f>
        <v>0</v>
      </c>
      <c r="L47" s="1">
        <f>1!L47+2!L47+3!L47+4!L47+5!L47</f>
        <v>0</v>
      </c>
      <c r="M47" s="1">
        <f>1!M47+2!M47+3!M47+4!M47+5!M47</f>
        <v>0</v>
      </c>
      <c r="N47" s="1">
        <f>1!N47+2!N47+3!N47+4!N47+5!N47</f>
        <v>0</v>
      </c>
      <c r="O47" s="1">
        <f>1!O47+2!O47+3!O47+4!O47+5!O47</f>
        <v>0</v>
      </c>
      <c r="P47" s="1">
        <f>1!P47+2!P47+3!P47+4!P47+5!P47</f>
        <v>0</v>
      </c>
      <c r="Q47" s="1">
        <f>1!Q47+2!Q47+3!Q47+4!Q47+5!Q47</f>
        <v>0</v>
      </c>
      <c r="R47" s="1">
        <f>1!R47+2!R47+3!R47+4!R47+5!R47</f>
        <v>0</v>
      </c>
      <c r="S47" s="1">
        <f>1!S47+2!S47+3!S47+4!S47+5!S47</f>
        <v>0</v>
      </c>
      <c r="T47" s="1">
        <f>1!T47+2!T47+3!T47+4!T47+5!T47</f>
        <v>0</v>
      </c>
      <c r="U47" s="20">
        <f>1!U47+2!U47+3!U47+4!U47+5!U47</f>
        <v>0</v>
      </c>
    </row>
    <row r="48" spans="1:21" ht="12.75">
      <c r="A48" s="20">
        <f>Datos!C50</f>
        <v>45</v>
      </c>
      <c r="B48" s="19">
        <f>Datos!D50</f>
        <v>43773</v>
      </c>
      <c r="C48" s="1">
        <f>1!C48+2!C48+3!C48+4!C48+5!C48</f>
        <v>0</v>
      </c>
      <c r="D48" s="1">
        <f>1!D48+2!D48+3!D48+4!D48+5!D48</f>
        <v>0</v>
      </c>
      <c r="E48" s="1">
        <f>1!E48+2!E48+3!E48+4!E48+5!E48</f>
        <v>0</v>
      </c>
      <c r="F48" s="1">
        <f>1!F48+2!F48+3!F48+4!F48+5!F48</f>
        <v>0</v>
      </c>
      <c r="G48" s="1">
        <f>1!G48+2!G48+3!G48+4!G48+5!G48</f>
        <v>0</v>
      </c>
      <c r="H48" s="1">
        <f>1!H48+2!H48+3!H48+4!H48+5!H48</f>
        <v>0</v>
      </c>
      <c r="I48" s="1">
        <f>1!I48+2!I48+3!I48+4!I48+5!I48</f>
        <v>0</v>
      </c>
      <c r="J48" s="1">
        <f>1!J48+2!J48+3!J48+4!J48+5!J48</f>
        <v>0</v>
      </c>
      <c r="K48" s="1">
        <f>1!K48+2!K48+3!K48+4!K48+5!K48</f>
        <v>0</v>
      </c>
      <c r="L48" s="1">
        <f>1!L48+2!L48+3!L48+4!L48+5!L48</f>
        <v>0</v>
      </c>
      <c r="M48" s="1">
        <f>1!M48+2!M48+3!M48+4!M48+5!M48</f>
        <v>0</v>
      </c>
      <c r="N48" s="1">
        <f>1!N48+2!N48+3!N48+4!N48+5!N48</f>
        <v>0</v>
      </c>
      <c r="O48" s="1">
        <f>1!O48+2!O48+3!O48+4!O48+5!O48</f>
        <v>0</v>
      </c>
      <c r="P48" s="1">
        <f>1!P48+2!P48+3!P48+4!P48+5!P48</f>
        <v>0</v>
      </c>
      <c r="Q48" s="1">
        <f>1!Q48+2!Q48+3!Q48+4!Q48+5!Q48</f>
        <v>0</v>
      </c>
      <c r="R48" s="1">
        <f>1!R48+2!R48+3!R48+4!R48+5!R48</f>
        <v>0</v>
      </c>
      <c r="S48" s="1">
        <f>1!S48+2!S48+3!S48+4!S48+5!S48</f>
        <v>0</v>
      </c>
      <c r="T48" s="1">
        <f>1!T48+2!T48+3!T48+4!T48+5!T48</f>
        <v>0</v>
      </c>
      <c r="U48" s="20">
        <f>1!U48+2!U48+3!U48+4!U48+5!U48</f>
        <v>0</v>
      </c>
    </row>
    <row r="49" spans="1:21" ht="12.75">
      <c r="A49" s="20">
        <f>Datos!C51</f>
        <v>46</v>
      </c>
      <c r="B49" s="19">
        <f>Datos!D51</f>
        <v>43780</v>
      </c>
      <c r="C49" s="1">
        <f>1!C49+2!C49+3!C49+4!C49+5!C49</f>
        <v>0</v>
      </c>
      <c r="D49" s="1">
        <f>1!D49+2!D49+3!D49+4!D49+5!D49</f>
        <v>0</v>
      </c>
      <c r="E49" s="1">
        <f>1!E49+2!E49+3!E49+4!E49+5!E49</f>
        <v>0</v>
      </c>
      <c r="F49" s="1">
        <f>1!F49+2!F49+3!F49+4!F49+5!F49</f>
        <v>0</v>
      </c>
      <c r="G49" s="1">
        <f>1!G49+2!G49+3!G49+4!G49+5!G49</f>
        <v>0</v>
      </c>
      <c r="H49" s="1">
        <f>1!H49+2!H49+3!H49+4!H49+5!H49</f>
        <v>0</v>
      </c>
      <c r="I49" s="1">
        <f>1!I49+2!I49+3!I49+4!I49+5!I49</f>
        <v>0</v>
      </c>
      <c r="J49" s="1">
        <f>1!J49+2!J49+3!J49+4!J49+5!J49</f>
        <v>0</v>
      </c>
      <c r="K49" s="1">
        <f>1!K49+2!K49+3!K49+4!K49+5!K49</f>
        <v>0</v>
      </c>
      <c r="L49" s="1">
        <f>1!L49+2!L49+3!L49+4!L49+5!L49</f>
        <v>0</v>
      </c>
      <c r="M49" s="1">
        <f>1!M49+2!M49+3!M49+4!M49+5!M49</f>
        <v>0</v>
      </c>
      <c r="N49" s="1">
        <f>1!N49+2!N49+3!N49+4!N49+5!N49</f>
        <v>0</v>
      </c>
      <c r="O49" s="1">
        <f>1!O49+2!O49+3!O49+4!O49+5!O49</f>
        <v>0</v>
      </c>
      <c r="P49" s="1">
        <f>1!P49+2!P49+3!P49+4!P49+5!P49</f>
        <v>0</v>
      </c>
      <c r="Q49" s="1">
        <f>1!Q49+2!Q49+3!Q49+4!Q49+5!Q49</f>
        <v>0</v>
      </c>
      <c r="R49" s="1">
        <f>1!R49+2!R49+3!R49+4!R49+5!R49</f>
        <v>0</v>
      </c>
      <c r="S49" s="1">
        <f>1!S49+2!S49+3!S49+4!S49+5!S49</f>
        <v>0</v>
      </c>
      <c r="T49" s="1">
        <f>1!T49+2!T49+3!T49+4!T49+5!T49</f>
        <v>0</v>
      </c>
      <c r="U49" s="20">
        <f>1!U49+2!U49+3!U49+4!U49+5!U49</f>
        <v>0</v>
      </c>
    </row>
    <row r="50" spans="1:21" ht="12.75">
      <c r="A50" s="20">
        <f>Datos!C52</f>
        <v>47</v>
      </c>
      <c r="B50" s="19">
        <f>Datos!D52</f>
        <v>43787</v>
      </c>
      <c r="C50" s="1">
        <f>1!C50+2!C50+3!C50+4!C50+5!C50</f>
        <v>0</v>
      </c>
      <c r="D50" s="1">
        <f>1!D50+2!D50+3!D50+4!D50+5!D50</f>
        <v>0</v>
      </c>
      <c r="E50" s="1">
        <f>1!E50+2!E50+3!E50+4!E50+5!E50</f>
        <v>0</v>
      </c>
      <c r="F50" s="1">
        <f>1!F50+2!F50+3!F50+4!F50+5!F50</f>
        <v>0</v>
      </c>
      <c r="G50" s="1">
        <f>1!G50+2!G50+3!G50+4!G50+5!G50</f>
        <v>0</v>
      </c>
      <c r="H50" s="1">
        <f>1!H50+2!H50+3!H50+4!H50+5!H50</f>
        <v>0</v>
      </c>
      <c r="I50" s="1">
        <f>1!I50+2!I50+3!I50+4!I50+5!I50</f>
        <v>0</v>
      </c>
      <c r="J50" s="1">
        <f>1!J50+2!J50+3!J50+4!J50+5!J50</f>
        <v>0</v>
      </c>
      <c r="K50" s="1">
        <f>1!K50+2!K50+3!K50+4!K50+5!K50</f>
        <v>0</v>
      </c>
      <c r="L50" s="1">
        <f>1!L50+2!L50+3!L50+4!L50+5!L50</f>
        <v>0</v>
      </c>
      <c r="M50" s="1">
        <f>1!M50+2!M50+3!M50+4!M50+5!M50</f>
        <v>0</v>
      </c>
      <c r="N50" s="1">
        <f>1!N50+2!N50+3!N50+4!N50+5!N50</f>
        <v>0</v>
      </c>
      <c r="O50" s="1">
        <f>1!O50+2!O50+3!O50+4!O50+5!O50</f>
        <v>0</v>
      </c>
      <c r="P50" s="1">
        <f>1!P50+2!P50+3!P50+4!P50+5!P50</f>
        <v>0</v>
      </c>
      <c r="Q50" s="1">
        <f>1!Q50+2!Q50+3!Q50+4!Q50+5!Q50</f>
        <v>0</v>
      </c>
      <c r="R50" s="1">
        <f>1!R50+2!R50+3!R50+4!R50+5!R50</f>
        <v>0</v>
      </c>
      <c r="S50" s="1">
        <f>1!S50+2!S50+3!S50+4!S50+5!S50</f>
        <v>0</v>
      </c>
      <c r="T50" s="1">
        <f>1!T50+2!T50+3!T50+4!T50+5!T50</f>
        <v>0</v>
      </c>
      <c r="U50" s="20">
        <f>1!U50+2!U50+3!U50+4!U50+5!U50</f>
        <v>0</v>
      </c>
    </row>
    <row r="51" spans="1:21" ht="12.75">
      <c r="A51" s="20">
        <f>Datos!C53</f>
        <v>48</v>
      </c>
      <c r="B51" s="19">
        <f>Datos!D53</f>
        <v>43794</v>
      </c>
      <c r="C51" s="1">
        <f>1!C51+2!C51+3!C51+4!C51+5!C51</f>
        <v>0</v>
      </c>
      <c r="D51" s="1">
        <f>1!D51+2!D51+3!D51+4!D51+5!D51</f>
        <v>0</v>
      </c>
      <c r="E51" s="1">
        <f>1!E51+2!E51+3!E51+4!E51+5!E51</f>
        <v>0</v>
      </c>
      <c r="F51" s="1">
        <f>1!F51+2!F51+3!F51+4!F51+5!F51</f>
        <v>0</v>
      </c>
      <c r="G51" s="1">
        <f>1!G51+2!G51+3!G51+4!G51+5!G51</f>
        <v>0</v>
      </c>
      <c r="H51" s="1">
        <f>1!H51+2!H51+3!H51+4!H51+5!H51</f>
        <v>0</v>
      </c>
      <c r="I51" s="1">
        <f>1!I51+2!I51+3!I51+4!I51+5!I51</f>
        <v>0</v>
      </c>
      <c r="J51" s="1">
        <f>1!J51+2!J51+3!J51+4!J51+5!J51</f>
        <v>0</v>
      </c>
      <c r="K51" s="1">
        <f>1!K51+2!K51+3!K51+4!K51+5!K51</f>
        <v>0</v>
      </c>
      <c r="L51" s="1">
        <f>1!L51+2!L51+3!L51+4!L51+5!L51</f>
        <v>0</v>
      </c>
      <c r="M51" s="1">
        <f>1!M51+2!M51+3!M51+4!M51+5!M51</f>
        <v>0</v>
      </c>
      <c r="N51" s="1">
        <f>1!N51+2!N51+3!N51+4!N51+5!N51</f>
        <v>0</v>
      </c>
      <c r="O51" s="1">
        <f>1!O51+2!O51+3!O51+4!O51+5!O51</f>
        <v>0</v>
      </c>
      <c r="P51" s="1">
        <f>1!P51+2!P51+3!P51+4!P51+5!P51</f>
        <v>0</v>
      </c>
      <c r="Q51" s="1">
        <f>1!Q51+2!Q51+3!Q51+4!Q51+5!Q51</f>
        <v>0</v>
      </c>
      <c r="R51" s="1">
        <f>1!R51+2!R51+3!R51+4!R51+5!R51</f>
        <v>0</v>
      </c>
      <c r="S51" s="1">
        <f>1!S51+2!S51+3!S51+4!S51+5!S51</f>
        <v>0</v>
      </c>
      <c r="T51" s="1">
        <f>1!T51+2!T51+3!T51+4!T51+5!T51</f>
        <v>0</v>
      </c>
      <c r="U51" s="20">
        <f>1!U51+2!U51+3!U51+4!U51+5!U51</f>
        <v>0</v>
      </c>
    </row>
    <row r="52" spans="1:21" ht="12.75">
      <c r="A52" s="20">
        <f>Datos!C54</f>
        <v>49</v>
      </c>
      <c r="B52" s="19">
        <f>Datos!D54</f>
        <v>43801</v>
      </c>
      <c r="C52" s="1">
        <f>1!C52+2!C52+3!C52+4!C52+5!C52</f>
        <v>0</v>
      </c>
      <c r="D52" s="1">
        <f>1!D52+2!D52+3!D52+4!D52+5!D52</f>
        <v>0</v>
      </c>
      <c r="E52" s="1">
        <f>1!E52+2!E52+3!E52+4!E52+5!E52</f>
        <v>0</v>
      </c>
      <c r="F52" s="1">
        <f>1!F52+2!F52+3!F52+4!F52+5!F52</f>
        <v>0</v>
      </c>
      <c r="G52" s="1">
        <f>1!G52+2!G52+3!G52+4!G52+5!G52</f>
        <v>0</v>
      </c>
      <c r="H52" s="1">
        <f>1!H52+2!H52+3!H52+4!H52+5!H52</f>
        <v>0</v>
      </c>
      <c r="I52" s="1">
        <f>1!I52+2!I52+3!I52+4!I52+5!I52</f>
        <v>0</v>
      </c>
      <c r="J52" s="1">
        <f>1!J52+2!J52+3!J52+4!J52+5!J52</f>
        <v>0</v>
      </c>
      <c r="K52" s="1">
        <f>1!K52+2!K52+3!K52+4!K52+5!K52</f>
        <v>0</v>
      </c>
      <c r="L52" s="1">
        <f>1!L52+2!L52+3!L52+4!L52+5!L52</f>
        <v>0</v>
      </c>
      <c r="M52" s="1">
        <f>1!M52+2!M52+3!M52+4!M52+5!M52</f>
        <v>0</v>
      </c>
      <c r="N52" s="1">
        <f>1!N52+2!N52+3!N52+4!N52+5!N52</f>
        <v>0</v>
      </c>
      <c r="O52" s="1">
        <f>1!O52+2!O52+3!O52+4!O52+5!O52</f>
        <v>0</v>
      </c>
      <c r="P52" s="1">
        <f>1!P52+2!P52+3!P52+4!P52+5!P52</f>
        <v>0</v>
      </c>
      <c r="Q52" s="1">
        <f>1!Q52+2!Q52+3!Q52+4!Q52+5!Q52</f>
        <v>0</v>
      </c>
      <c r="R52" s="1">
        <f>1!R52+2!R52+3!R52+4!R52+5!R52</f>
        <v>0</v>
      </c>
      <c r="S52" s="1">
        <f>1!S52+2!S52+3!S52+4!S52+5!S52</f>
        <v>0</v>
      </c>
      <c r="T52" s="1">
        <f>1!T52+2!T52+3!T52+4!T52+5!T52</f>
        <v>0</v>
      </c>
      <c r="U52" s="20">
        <f>1!U52+2!U52+3!U52+4!U52+5!U52</f>
        <v>0</v>
      </c>
    </row>
    <row r="53" spans="1:21" ht="12.75">
      <c r="A53" s="20">
        <f>Datos!C55</f>
        <v>50</v>
      </c>
      <c r="B53" s="19">
        <f>Datos!D55</f>
        <v>43808</v>
      </c>
      <c r="C53" s="1">
        <f>1!C53+2!C53+3!C53+4!C53+5!C53</f>
        <v>0</v>
      </c>
      <c r="D53" s="1">
        <f>1!D53+2!D53+3!D53+4!D53+5!D53</f>
        <v>0</v>
      </c>
      <c r="E53" s="1">
        <f>1!E53+2!E53+3!E53+4!E53+5!E53</f>
        <v>0</v>
      </c>
      <c r="F53" s="1">
        <f>1!F53+2!F53+3!F53+4!F53+5!F53</f>
        <v>0</v>
      </c>
      <c r="G53" s="1">
        <f>1!G53+2!G53+3!G53+4!G53+5!G53</f>
        <v>0</v>
      </c>
      <c r="H53" s="1">
        <f>1!H53+2!H53+3!H53+4!H53+5!H53</f>
        <v>0</v>
      </c>
      <c r="I53" s="1">
        <f>1!I53+2!I53+3!I53+4!I53+5!I53</f>
        <v>0</v>
      </c>
      <c r="J53" s="1">
        <f>1!J53+2!J53+3!J53+4!J53+5!J53</f>
        <v>0</v>
      </c>
      <c r="K53" s="1">
        <f>1!K53+2!K53+3!K53+4!K53+5!K53</f>
        <v>0</v>
      </c>
      <c r="L53" s="1">
        <f>1!L53+2!L53+3!L53+4!L53+5!L53</f>
        <v>0</v>
      </c>
      <c r="M53" s="1">
        <f>1!M53+2!M53+3!M53+4!M53+5!M53</f>
        <v>0</v>
      </c>
      <c r="N53" s="1">
        <f>1!N53+2!N53+3!N53+4!N53+5!N53</f>
        <v>0</v>
      </c>
      <c r="O53" s="1">
        <f>1!O53+2!O53+3!O53+4!O53+5!O53</f>
        <v>0</v>
      </c>
      <c r="P53" s="1">
        <f>1!P53+2!P53+3!P53+4!P53+5!P53</f>
        <v>0</v>
      </c>
      <c r="Q53" s="1">
        <f>1!Q53+2!Q53+3!Q53+4!Q53+5!Q53</f>
        <v>0</v>
      </c>
      <c r="R53" s="1">
        <f>1!R53+2!R53+3!R53+4!R53+5!R53</f>
        <v>0</v>
      </c>
      <c r="S53" s="1">
        <f>1!S53+2!S53+3!S53+4!S53+5!S53</f>
        <v>0</v>
      </c>
      <c r="T53" s="1">
        <f>1!T53+2!T53+3!T53+4!T53+5!T53</f>
        <v>0</v>
      </c>
      <c r="U53" s="20">
        <f>1!U53+2!U53+3!U53+4!U53+5!U53</f>
        <v>0</v>
      </c>
    </row>
    <row r="54" spans="1:21" ht="12.75">
      <c r="A54" s="20">
        <f>Datos!C56</f>
        <v>51</v>
      </c>
      <c r="B54" s="19">
        <f>Datos!D56</f>
        <v>43815</v>
      </c>
      <c r="C54" s="1">
        <f>1!C54+2!C54+3!C54+4!C54+5!C54</f>
        <v>0</v>
      </c>
      <c r="D54" s="1">
        <f>1!D54+2!D54+3!D54+4!D54+5!D54</f>
        <v>0</v>
      </c>
      <c r="E54" s="1">
        <f>1!E54+2!E54+3!E54+4!E54+5!E54</f>
        <v>0</v>
      </c>
      <c r="F54" s="1">
        <f>1!F54+2!F54+3!F54+4!F54+5!F54</f>
        <v>0</v>
      </c>
      <c r="G54" s="1">
        <f>1!G54+2!G54+3!G54+4!G54+5!G54</f>
        <v>0</v>
      </c>
      <c r="H54" s="1">
        <f>1!H54+2!H54+3!H54+4!H54+5!H54</f>
        <v>0</v>
      </c>
      <c r="I54" s="1">
        <f>1!I54+2!I54+3!I54+4!I54+5!I54</f>
        <v>0</v>
      </c>
      <c r="J54" s="1">
        <f>1!J54+2!J54+3!J54+4!J54+5!J54</f>
        <v>0</v>
      </c>
      <c r="K54" s="1">
        <f>1!K54+2!K54+3!K54+4!K54+5!K54</f>
        <v>0</v>
      </c>
      <c r="L54" s="1">
        <f>1!L54+2!L54+3!L54+4!L54+5!L54</f>
        <v>0</v>
      </c>
      <c r="M54" s="1">
        <f>1!M54+2!M54+3!M54+4!M54+5!M54</f>
        <v>0</v>
      </c>
      <c r="N54" s="1">
        <f>1!N54+2!N54+3!N54+4!N54+5!N54</f>
        <v>0</v>
      </c>
      <c r="O54" s="1">
        <f>1!O54+2!O54+3!O54+4!O54+5!O54</f>
        <v>0</v>
      </c>
      <c r="P54" s="1">
        <f>1!P54+2!P54+3!P54+4!P54+5!P54</f>
        <v>0</v>
      </c>
      <c r="Q54" s="1">
        <f>1!Q54+2!Q54+3!Q54+4!Q54+5!Q54</f>
        <v>0</v>
      </c>
      <c r="R54" s="1">
        <f>1!R54+2!R54+3!R54+4!R54+5!R54</f>
        <v>0</v>
      </c>
      <c r="S54" s="1">
        <f>1!S54+2!S54+3!S54+4!S54+5!S54</f>
        <v>0</v>
      </c>
      <c r="T54" s="1">
        <f>1!T54+2!T54+3!T54+4!T54+5!T54</f>
        <v>0</v>
      </c>
      <c r="U54" s="20">
        <f>1!U54+2!U54+3!U54+4!U54+5!U54</f>
        <v>0</v>
      </c>
    </row>
    <row r="55" spans="1:21" ht="12.75">
      <c r="A55" s="20">
        <f>Datos!C57</f>
        <v>52</v>
      </c>
      <c r="B55" s="19">
        <f>Datos!D57</f>
        <v>43822</v>
      </c>
      <c r="C55" s="1">
        <f>1!C55+2!C55+3!C55+4!C55+5!C55</f>
        <v>0</v>
      </c>
      <c r="D55" s="1">
        <f>1!D55+2!D55+3!D55+4!D55+5!D55</f>
        <v>0</v>
      </c>
      <c r="E55" s="1">
        <f>1!E55+2!E55+3!E55+4!E55+5!E55</f>
        <v>0</v>
      </c>
      <c r="F55" s="1">
        <f>1!F55+2!F55+3!F55+4!F55+5!F55</f>
        <v>0</v>
      </c>
      <c r="G55" s="1">
        <f>1!G55+2!G55+3!G55+4!G55+5!G55</f>
        <v>0</v>
      </c>
      <c r="H55" s="1">
        <f>1!H55+2!H55+3!H55+4!H55+5!H55</f>
        <v>0</v>
      </c>
      <c r="I55" s="1">
        <f>1!I55+2!I55+3!I55+4!I55+5!I55</f>
        <v>0</v>
      </c>
      <c r="J55" s="1">
        <f>1!J55+2!J55+3!J55+4!J55+5!J55</f>
        <v>0</v>
      </c>
      <c r="K55" s="1">
        <f>1!K55+2!K55+3!K55+4!K55+5!K55</f>
        <v>0</v>
      </c>
      <c r="L55" s="1">
        <f>1!L55+2!L55+3!L55+4!L55+5!L55</f>
        <v>0</v>
      </c>
      <c r="M55" s="1">
        <f>1!M55+2!M55+3!M55+4!M55+5!M55</f>
        <v>0</v>
      </c>
      <c r="N55" s="1">
        <f>1!N55+2!N55+3!N55+4!N55+5!N55</f>
        <v>0</v>
      </c>
      <c r="O55" s="1">
        <f>1!O55+2!O55+3!O55+4!O55+5!O55</f>
        <v>0</v>
      </c>
      <c r="P55" s="1">
        <f>1!P55+2!P55+3!P55+4!P55+5!P55</f>
        <v>0</v>
      </c>
      <c r="Q55" s="1">
        <f>1!Q55+2!Q55+3!Q55+4!Q55+5!Q55</f>
        <v>0</v>
      </c>
      <c r="R55" s="1">
        <f>1!R55+2!R55+3!R55+4!R55+5!R55</f>
        <v>0</v>
      </c>
      <c r="S55" s="1">
        <f>1!S55+2!S55+3!S55+4!S55+5!S55</f>
        <v>0</v>
      </c>
      <c r="T55" s="1">
        <f>1!T55+2!T55+3!T55+4!T55+5!T55</f>
        <v>0</v>
      </c>
      <c r="U55" s="20">
        <f>1!U55+2!U55+3!U55+4!U55+5!U55</f>
        <v>0</v>
      </c>
    </row>
    <row r="56" spans="1:21" ht="12.75">
      <c r="A56" s="20">
        <f>Datos!C58</f>
        <v>53</v>
      </c>
      <c r="B56" s="19" t="str">
        <f>Datos!D58</f>
        <v>No aplica</v>
      </c>
      <c r="C56" s="1">
        <f>1!C56+2!C56+3!C56+4!C56+5!C56</f>
        <v>0</v>
      </c>
      <c r="D56" s="1">
        <f>1!D56+2!D56+3!D56+4!D56+5!D56</f>
        <v>0</v>
      </c>
      <c r="E56" s="1">
        <f>1!E56+2!E56+3!E56+4!E56+5!E56</f>
        <v>0</v>
      </c>
      <c r="F56" s="1">
        <f>1!F56+2!F56+3!F56+4!F56+5!F56</f>
        <v>0</v>
      </c>
      <c r="G56" s="1">
        <f>1!G56+2!G56+3!G56+4!G56+5!G56</f>
        <v>0</v>
      </c>
      <c r="H56" s="1">
        <f>1!H56+2!H56+3!H56+4!H56+5!H56</f>
        <v>0</v>
      </c>
      <c r="I56" s="1">
        <f>1!I56+2!I56+3!I56+4!I56+5!I56</f>
        <v>0</v>
      </c>
      <c r="J56" s="1">
        <f>1!J56+2!J56+3!J56+4!J56+5!J56</f>
        <v>0</v>
      </c>
      <c r="K56" s="1">
        <f>1!K56+2!K56+3!K56+4!K56+5!K56</f>
        <v>0</v>
      </c>
      <c r="L56" s="1">
        <f>1!L56+2!L56+3!L56+4!L56+5!L56</f>
        <v>0</v>
      </c>
      <c r="M56" s="1">
        <f>1!M56+2!M56+3!M56+4!M56+5!M56</f>
        <v>0</v>
      </c>
      <c r="N56" s="1">
        <f>1!N56+2!N56+3!N56+4!N56+5!N56</f>
        <v>0</v>
      </c>
      <c r="O56" s="1">
        <f>1!O56+2!O56+3!O56+4!O56+5!O56</f>
        <v>0</v>
      </c>
      <c r="P56" s="1">
        <f>1!P56+2!P56+3!P56+4!P56+5!P56</f>
        <v>0</v>
      </c>
      <c r="Q56" s="1">
        <f>1!Q56+2!Q56+3!Q56+4!Q56+5!Q56</f>
        <v>0</v>
      </c>
      <c r="R56" s="1">
        <f>1!R56+2!R56+3!R56+4!R56+5!R56</f>
        <v>0</v>
      </c>
      <c r="S56" s="1">
        <f>1!S56+2!S56+3!S56+4!S56+5!S56</f>
        <v>0</v>
      </c>
      <c r="T56" s="1">
        <f>1!T56+2!T56+3!T56+4!T56+5!T56</f>
        <v>0</v>
      </c>
      <c r="U56" s="20">
        <f>1!U56+2!U56+3!U56+4!U56+5!U56</f>
        <v>0</v>
      </c>
    </row>
    <row r="57" spans="1:21" ht="12.75">
      <c r="A57" s="20">
        <f>Datos!C59</f>
        <v>54</v>
      </c>
      <c r="B57" s="19" t="str">
        <f>Datos!D59</f>
        <v>PTU</v>
      </c>
      <c r="C57" s="1">
        <f>1!C57+2!C57+3!C57+4!C57+5!C57</f>
        <v>0</v>
      </c>
      <c r="D57" s="1">
        <f>1!D57+2!D57+3!D57+4!D57+5!D57</f>
        <v>0</v>
      </c>
      <c r="E57" s="1">
        <f>1!E57+2!E57+3!E57+4!E57+5!E57</f>
        <v>0</v>
      </c>
      <c r="F57" s="1">
        <f>1!F57+2!F57+3!F57+4!F57+5!F57</f>
        <v>0</v>
      </c>
      <c r="G57" s="1">
        <f>1!G57+2!G57+3!G57+4!G57+5!G57</f>
        <v>0</v>
      </c>
      <c r="H57" s="1">
        <f>1!H57+2!H57+3!H57+4!H57+5!H57</f>
        <v>0</v>
      </c>
      <c r="I57" s="1">
        <f>1!I57+2!I57+3!I57+4!I57+5!I57</f>
        <v>0</v>
      </c>
      <c r="J57" s="1">
        <f>1!J57+2!J57+3!J57+4!J57+5!J57</f>
        <v>0</v>
      </c>
      <c r="K57" s="1">
        <f>1!K57+2!K57+3!K57+4!K57+5!K57</f>
        <v>0</v>
      </c>
      <c r="L57" s="1">
        <f>1!L57+2!L57+3!L57+4!L57+5!L57</f>
        <v>0</v>
      </c>
      <c r="M57" s="1">
        <f>1!M57+2!M57+3!M57+4!M57+5!M57</f>
        <v>0</v>
      </c>
      <c r="N57" s="1">
        <f>1!N57+2!N57+3!N57+4!N57+5!N57</f>
        <v>0</v>
      </c>
      <c r="O57" s="1">
        <f>1!O57+2!O57+3!O57+4!O57+5!O57</f>
        <v>0</v>
      </c>
      <c r="P57" s="1">
        <f>1!P57+2!P57+3!P57+4!P57+5!P57</f>
        <v>0</v>
      </c>
      <c r="Q57" s="1">
        <f>1!Q57+2!Q57+3!Q57+4!Q57+5!Q57</f>
        <v>0</v>
      </c>
      <c r="R57" s="1">
        <f>1!R57+2!R57+3!R57+4!R57+5!R57</f>
        <v>0</v>
      </c>
      <c r="S57" s="1">
        <f>1!S57+2!S57+3!S57+4!S57+5!S57</f>
        <v>0</v>
      </c>
      <c r="T57" s="1">
        <f>1!T57+2!T57+3!T57+4!T57+5!T57</f>
        <v>0</v>
      </c>
      <c r="U57" s="20">
        <f>1!U57+2!U57+3!U57+4!U57+5!U57</f>
        <v>0</v>
      </c>
    </row>
    <row r="58" spans="1:21" ht="12.75">
      <c r="A58" s="20">
        <f>Datos!C60</f>
        <v>55</v>
      </c>
      <c r="B58" s="19" t="str">
        <f>Datos!D60</f>
        <v>Aguinaldo</v>
      </c>
      <c r="C58" s="1">
        <f>1!C58+2!C58+3!C58+4!C58+5!C58</f>
        <v>0</v>
      </c>
      <c r="D58" s="1">
        <f>1!D58+2!D58+3!D58+4!D58+5!D58</f>
        <v>0</v>
      </c>
      <c r="E58" s="1">
        <f>1!E58+2!E58+3!E58+4!E58+5!E58</f>
        <v>0</v>
      </c>
      <c r="F58" s="1">
        <f>1!F58+2!F58+3!F58+4!F58+5!F58</f>
        <v>0</v>
      </c>
      <c r="G58" s="1">
        <f>1!G58+2!G58+3!G58+4!G58+5!G58</f>
        <v>0</v>
      </c>
      <c r="H58" s="1">
        <f>1!H58+2!H58+3!H58+4!H58+5!H58</f>
        <v>0</v>
      </c>
      <c r="I58" s="1">
        <f>1!I58+2!I58+3!I58+4!I58+5!I58</f>
        <v>0</v>
      </c>
      <c r="J58" s="1">
        <f>1!J58+2!J58+3!J58+4!J58+5!J58</f>
        <v>0</v>
      </c>
      <c r="K58" s="1">
        <f>1!K58+2!K58+3!K58+4!K58+5!K58</f>
        <v>0</v>
      </c>
      <c r="L58" s="1">
        <f>1!L58+2!L58+3!L58+4!L58+5!L58</f>
        <v>0</v>
      </c>
      <c r="M58" s="1">
        <f>1!M58+2!M58+3!M58+4!M58+5!M58</f>
        <v>0</v>
      </c>
      <c r="N58" s="1">
        <f>1!N58+2!N58+3!N58+4!N58+5!N58</f>
        <v>0</v>
      </c>
      <c r="O58" s="1">
        <f>1!O58+2!O58+3!O58+4!O58+5!O58</f>
        <v>0</v>
      </c>
      <c r="P58" s="1">
        <f>1!P58+2!P58+3!P58+4!P58+5!P58</f>
        <v>0</v>
      </c>
      <c r="Q58" s="1">
        <f>1!Q58+2!Q58+3!Q58+4!Q58+5!Q58</f>
        <v>0</v>
      </c>
      <c r="R58" s="1">
        <f>1!R58+2!R58+3!R58+4!R58+5!R58</f>
        <v>0</v>
      </c>
      <c r="S58" s="1">
        <f>1!S58+2!S58+3!S58+4!S58+5!S58</f>
        <v>0</v>
      </c>
      <c r="T58" s="1">
        <f>1!T58+2!T58+3!T58+4!T58+5!T58</f>
        <v>0</v>
      </c>
      <c r="U58" s="20">
        <f>1!U58+2!U58+3!U58+4!U58+5!U58</f>
        <v>0</v>
      </c>
    </row>
    <row r="59" spans="1:21" ht="12.75">
      <c r="A59" s="20">
        <f>Datos!C61</f>
        <v>56</v>
      </c>
      <c r="B59" s="19" t="str">
        <f>Datos!D61</f>
        <v>Especial</v>
      </c>
      <c r="C59" s="1">
        <f>1!C59+2!C59+3!C59+4!C59+5!C59</f>
        <v>0</v>
      </c>
      <c r="D59" s="1">
        <f>1!D59+2!D59+3!D59+4!D59+5!D59</f>
        <v>0</v>
      </c>
      <c r="E59" s="1">
        <f>1!E59+2!E59+3!E59+4!E59+5!E59</f>
        <v>0</v>
      </c>
      <c r="F59" s="1">
        <f>1!F59+2!F59+3!F59+4!F59+5!F59</f>
        <v>0</v>
      </c>
      <c r="G59" s="1">
        <f>1!G59+2!G59+3!G59+4!G59+5!G59</f>
        <v>0</v>
      </c>
      <c r="H59" s="1">
        <f>1!H59+2!H59+3!H59+4!H59+5!H59</f>
        <v>0</v>
      </c>
      <c r="I59" s="1">
        <f>1!I59+2!I59+3!I59+4!I59+5!I59</f>
        <v>0</v>
      </c>
      <c r="J59" s="1">
        <f>1!J59+2!J59+3!J59+4!J59+5!J59</f>
        <v>0</v>
      </c>
      <c r="K59" s="1">
        <f>1!K59+2!K59+3!K59+4!K59+5!K59</f>
        <v>0</v>
      </c>
      <c r="L59" s="1">
        <f>1!L59+2!L59+3!L59+4!L59+5!L59</f>
        <v>0</v>
      </c>
      <c r="M59" s="1">
        <f>1!M59+2!M59+3!M59+4!M59+5!M59</f>
        <v>0</v>
      </c>
      <c r="N59" s="1">
        <f>1!N59+2!N59+3!N59+4!N59+5!N59</f>
        <v>0</v>
      </c>
      <c r="O59" s="1">
        <f>1!O59+2!O59+3!O59+4!O59+5!O59</f>
        <v>0</v>
      </c>
      <c r="P59" s="1">
        <f>1!P59+2!P59+3!P59+4!P59+5!P59</f>
        <v>0</v>
      </c>
      <c r="Q59" s="1">
        <f>1!Q59+2!Q59+3!Q59+4!Q59+5!Q59</f>
        <v>0</v>
      </c>
      <c r="R59" s="1">
        <f>1!R59+2!R59+3!R59+4!R59+5!R59</f>
        <v>0</v>
      </c>
      <c r="S59" s="1">
        <f>1!S59+2!S59+3!S59+4!S59+5!S59</f>
        <v>0</v>
      </c>
      <c r="T59" s="1">
        <f>1!T59+2!T59+3!T59+4!T59+5!T59</f>
        <v>0</v>
      </c>
      <c r="U59" s="20">
        <f>1!U59+2!U59+3!U59+4!U59+5!U59</f>
        <v>0</v>
      </c>
    </row>
    <row r="60" spans="2:21" ht="12.75">
      <c r="B60" t="s">
        <v>23</v>
      </c>
      <c r="C60" s="17">
        <f>SUM(C4:C59)</f>
        <v>0</v>
      </c>
      <c r="D60" s="17">
        <f aca="true" t="shared" si="0" ref="D60:U60">SUM(D4:D59)</f>
        <v>0</v>
      </c>
      <c r="E60" s="17">
        <f t="shared" si="0"/>
        <v>0</v>
      </c>
      <c r="F60" s="17">
        <f t="shared" si="0"/>
        <v>0</v>
      </c>
      <c r="G60" s="17">
        <f t="shared" si="0"/>
        <v>0</v>
      </c>
      <c r="H60" s="17">
        <f t="shared" si="0"/>
        <v>0</v>
      </c>
      <c r="I60" s="17">
        <f t="shared" si="0"/>
        <v>0</v>
      </c>
      <c r="J60" s="17">
        <f t="shared" si="0"/>
        <v>0</v>
      </c>
      <c r="K60" s="17">
        <f t="shared" si="0"/>
        <v>0</v>
      </c>
      <c r="L60" s="17">
        <f t="shared" si="0"/>
        <v>0</v>
      </c>
      <c r="M60" s="17">
        <f t="shared" si="0"/>
        <v>0</v>
      </c>
      <c r="N60" s="17">
        <f t="shared" si="0"/>
        <v>0</v>
      </c>
      <c r="O60" s="17">
        <f t="shared" si="0"/>
        <v>0</v>
      </c>
      <c r="P60" s="17">
        <f t="shared" si="0"/>
        <v>0</v>
      </c>
      <c r="Q60" s="17">
        <f t="shared" si="0"/>
        <v>0</v>
      </c>
      <c r="R60" s="17">
        <f t="shared" si="0"/>
        <v>0</v>
      </c>
      <c r="S60" s="17">
        <f t="shared" si="0"/>
        <v>0</v>
      </c>
      <c r="T60" s="17">
        <f t="shared" si="0"/>
        <v>0</v>
      </c>
      <c r="U60" s="23">
        <f t="shared" si="0"/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3" customWidth="1"/>
    <col min="2" max="2" width="29.8515625" style="3" customWidth="1"/>
    <col min="3" max="3" width="9.57421875" style="3" customWidth="1"/>
    <col min="4" max="7" width="12.7109375" style="3" customWidth="1"/>
    <col min="8" max="16384" width="11.421875" style="3" customWidth="1"/>
  </cols>
  <sheetData>
    <row r="1" spans="1:7" ht="12.75">
      <c r="A1" s="2" t="str">
        <f>Datos!A1</f>
        <v>Nombre de la Empresa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 t="s">
        <v>79</v>
      </c>
      <c r="B3" s="2"/>
      <c r="C3" s="2"/>
      <c r="D3" s="2"/>
      <c r="E3" s="2"/>
      <c r="F3" s="2"/>
      <c r="G3" s="2"/>
    </row>
    <row r="5" spans="3:7" ht="12.75">
      <c r="C5" s="4"/>
      <c r="D5" s="4"/>
      <c r="E5" s="4"/>
      <c r="F5" s="4"/>
      <c r="G5" s="4"/>
    </row>
    <row r="6" spans="2:7" ht="12.75">
      <c r="B6" s="3" t="s">
        <v>0</v>
      </c>
      <c r="C6" s="32">
        <v>100000</v>
      </c>
      <c r="D6" s="33"/>
      <c r="F6" s="4"/>
      <c r="G6" s="4"/>
    </row>
    <row r="7" spans="3:7" ht="12.75">
      <c r="C7" s="4"/>
      <c r="D7" s="4"/>
      <c r="E7" s="4"/>
      <c r="F7" s="4"/>
      <c r="G7" s="4"/>
    </row>
    <row r="8" spans="1:7" ht="38.25">
      <c r="A8" s="4" t="s">
        <v>32</v>
      </c>
      <c r="B8" s="5" t="s">
        <v>1</v>
      </c>
      <c r="C8" s="5" t="s">
        <v>2</v>
      </c>
      <c r="D8" s="7" t="s">
        <v>3</v>
      </c>
      <c r="E8" s="5" t="s">
        <v>4</v>
      </c>
      <c r="F8" s="7" t="s">
        <v>5</v>
      </c>
      <c r="G8" s="5" t="s">
        <v>6</v>
      </c>
    </row>
    <row r="9" spans="1:7" ht="12.75">
      <c r="A9" s="22">
        <f>Datos!A6</f>
        <v>1</v>
      </c>
      <c r="B9" s="6" t="str">
        <f>Datos!B6</f>
        <v>Nombre del trabajador 1</v>
      </c>
      <c r="C9" s="15">
        <v>365</v>
      </c>
      <c r="D9" s="3">
        <f>Resumen!C9</f>
        <v>0</v>
      </c>
      <c r="E9" s="3">
        <f>ROUND($C$6/2/$C$14*C9,2)</f>
        <v>10000</v>
      </c>
      <c r="F9" s="3">
        <f>ROUND($C$6/2/$D$14*D9,2)</f>
        <v>0</v>
      </c>
      <c r="G9" s="3">
        <f>E9+F9</f>
        <v>10000</v>
      </c>
    </row>
    <row r="10" spans="1:7" ht="12.75">
      <c r="A10" s="22">
        <f>Datos!A7</f>
        <v>2</v>
      </c>
      <c r="B10" s="6" t="str">
        <f>Datos!B7</f>
        <v>Nombre del trabajador 2</v>
      </c>
      <c r="C10" s="15">
        <v>365</v>
      </c>
      <c r="D10" s="3">
        <f>Resumen!C10</f>
        <v>0</v>
      </c>
      <c r="E10" s="3">
        <f>ROUND($C$6/2/$C$14*C10,2)</f>
        <v>10000</v>
      </c>
      <c r="F10" s="3">
        <f>ROUND($C$6/2/$D$14*D10,2)</f>
        <v>0</v>
      </c>
      <c r="G10" s="3">
        <f>E10+F10</f>
        <v>10000</v>
      </c>
    </row>
    <row r="11" spans="1:7" ht="12.75">
      <c r="A11" s="22">
        <f>Datos!A8</f>
        <v>3</v>
      </c>
      <c r="B11" s="6" t="str">
        <f>Datos!B8</f>
        <v>Nombre del trabajador 3</v>
      </c>
      <c r="C11" s="15">
        <v>365</v>
      </c>
      <c r="D11" s="3">
        <f>Resumen!C11</f>
        <v>0</v>
      </c>
      <c r="E11" s="3">
        <f>ROUND($C$6/2/$C$14*C11,2)</f>
        <v>10000</v>
      </c>
      <c r="F11" s="3">
        <f>ROUND($C$6/2/$D$14*D11,2)</f>
        <v>0</v>
      </c>
      <c r="G11" s="3">
        <f>E11+F11</f>
        <v>10000</v>
      </c>
    </row>
    <row r="12" spans="1:7" ht="12.75">
      <c r="A12" s="22">
        <f>Datos!A9</f>
        <v>4</v>
      </c>
      <c r="B12" s="6" t="str">
        <f>Datos!B9</f>
        <v>Nombre del trabajador 4</v>
      </c>
      <c r="C12" s="15">
        <v>365</v>
      </c>
      <c r="D12" s="3">
        <f>Resumen!C12</f>
        <v>0</v>
      </c>
      <c r="E12" s="3">
        <f>ROUND($C$6/2/$C$14*C12,2)</f>
        <v>10000</v>
      </c>
      <c r="F12" s="3">
        <f>ROUND($C$6/2/$D$14*D12,2)</f>
        <v>0</v>
      </c>
      <c r="G12" s="3">
        <f>E12+F12</f>
        <v>10000</v>
      </c>
    </row>
    <row r="13" spans="1:7" ht="12.75">
      <c r="A13" s="22">
        <f>Datos!A10</f>
        <v>5</v>
      </c>
      <c r="B13" s="6" t="str">
        <f>Datos!B10</f>
        <v>Nombre del trabajador 5</v>
      </c>
      <c r="C13" s="15">
        <v>365</v>
      </c>
      <c r="D13" s="3">
        <f>Resumen!C13</f>
        <v>0</v>
      </c>
      <c r="E13" s="3">
        <f>ROUND($C$6/2/$C$14*C13,2)</f>
        <v>10000</v>
      </c>
      <c r="F13" s="3">
        <f>ROUND($C$6/2/$D$14*D13,2)</f>
        <v>0</v>
      </c>
      <c r="G13" s="3">
        <f>E13+F13</f>
        <v>10000</v>
      </c>
    </row>
    <row r="14" spans="2:7" ht="13.5" thickBot="1">
      <c r="B14" s="3" t="s">
        <v>7</v>
      </c>
      <c r="C14" s="16">
        <f>SUM(C9:C13)</f>
        <v>1825</v>
      </c>
      <c r="D14" s="27">
        <f>SUM(D9:D13)+0.00000000000000001</f>
        <v>1E-17</v>
      </c>
      <c r="E14" s="27">
        <f>SUM(E9:E13)</f>
        <v>50000</v>
      </c>
      <c r="F14" s="27">
        <f>SUM(F9:F13)</f>
        <v>0</v>
      </c>
      <c r="G14" s="27">
        <f>SUM(G9:G13)</f>
        <v>50000</v>
      </c>
    </row>
    <row r="15" ht="13.5" thickTop="1"/>
  </sheetData>
  <mergeCells count="1">
    <mergeCell ref="C6:D6"/>
  </mergeCells>
  <printOptions gridLines="1" horizontalCentered="1"/>
  <pageMargins left="0.3937007874015748" right="0.3937007874015748" top="0.984251968503937" bottom="0.7874015748031497" header="0.5118110236220472" footer="0.5118110236220472"/>
  <pageSetup horizontalDpi="300" verticalDpi="300" orientation="landscape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11.421875" defaultRowHeight="12.75"/>
  <cols>
    <col min="1" max="1" width="18.00390625" style="0" bestFit="1" customWidth="1"/>
    <col min="2" max="6" width="12.7109375" style="0" customWidth="1"/>
  </cols>
  <sheetData>
    <row r="1" spans="1:6" ht="12.75">
      <c r="A1" s="11" t="str">
        <f>Datos!A1</f>
        <v>Nombre de la Empresa</v>
      </c>
      <c r="B1" s="12"/>
      <c r="C1" s="12"/>
      <c r="D1" s="12"/>
      <c r="E1" s="12"/>
      <c r="F1" s="12"/>
    </row>
    <row r="2" spans="1:6" ht="12.75">
      <c r="A2" s="12" t="s">
        <v>80</v>
      </c>
      <c r="B2" s="12"/>
      <c r="C2" s="12"/>
      <c r="D2" s="12"/>
      <c r="E2" s="12"/>
      <c r="F2" s="12"/>
    </row>
    <row r="3" spans="1:6" ht="12.75">
      <c r="A3" s="12" t="s">
        <v>33</v>
      </c>
      <c r="B3" s="12"/>
      <c r="C3" s="12"/>
      <c r="D3" s="12"/>
      <c r="E3" s="12"/>
      <c r="F3" s="12"/>
    </row>
    <row r="4" spans="1:5" ht="12.75">
      <c r="A4" s="12"/>
      <c r="B4" s="12"/>
      <c r="C4" s="12"/>
      <c r="D4" s="12"/>
      <c r="E4" s="12"/>
    </row>
    <row r="5" spans="1:6" ht="25.5">
      <c r="A5" s="13" t="s">
        <v>8</v>
      </c>
      <c r="B5" s="13" t="s">
        <v>9</v>
      </c>
      <c r="C5" s="21" t="s">
        <v>67</v>
      </c>
      <c r="D5" s="13" t="s">
        <v>10</v>
      </c>
      <c r="E5" s="21" t="s">
        <v>65</v>
      </c>
      <c r="F5" s="21" t="s">
        <v>66</v>
      </c>
    </row>
    <row r="6" spans="1:6" ht="12.75">
      <c r="A6" t="s">
        <v>11</v>
      </c>
      <c r="B6" s="1"/>
      <c r="C6" s="1"/>
      <c r="D6" s="1"/>
      <c r="E6" s="1">
        <f>C6+D6</f>
        <v>0</v>
      </c>
      <c r="F6" s="1">
        <f>B6+E6</f>
        <v>0</v>
      </c>
    </row>
    <row r="7" spans="1:6" ht="12.75">
      <c r="A7" t="s">
        <v>12</v>
      </c>
      <c r="B7" s="1"/>
      <c r="C7" s="1"/>
      <c r="D7" s="1"/>
      <c r="E7" s="1">
        <f aca="true" t="shared" si="0" ref="E7:E17">C7+D7</f>
        <v>0</v>
      </c>
      <c r="F7" s="1">
        <f aca="true" t="shared" si="1" ref="F7:F17">B7+E7</f>
        <v>0</v>
      </c>
    </row>
    <row r="8" spans="1:6" ht="12.75">
      <c r="A8" t="s">
        <v>13</v>
      </c>
      <c r="B8" s="1"/>
      <c r="C8" s="1"/>
      <c r="D8" s="1"/>
      <c r="E8" s="1">
        <f t="shared" si="0"/>
        <v>0</v>
      </c>
      <c r="F8" s="1">
        <f t="shared" si="1"/>
        <v>0</v>
      </c>
    </row>
    <row r="9" spans="1:6" ht="12.75">
      <c r="A9" t="s">
        <v>14</v>
      </c>
      <c r="B9" s="1"/>
      <c r="C9" s="1"/>
      <c r="D9" s="1"/>
      <c r="E9" s="1">
        <f t="shared" si="0"/>
        <v>0</v>
      </c>
      <c r="F9" s="1">
        <f t="shared" si="1"/>
        <v>0</v>
      </c>
    </row>
    <row r="10" spans="1:6" ht="12.75">
      <c r="A10" t="s">
        <v>15</v>
      </c>
      <c r="B10" s="1"/>
      <c r="C10" s="1"/>
      <c r="D10" s="1"/>
      <c r="E10" s="1">
        <f t="shared" si="0"/>
        <v>0</v>
      </c>
      <c r="F10" s="1">
        <f t="shared" si="1"/>
        <v>0</v>
      </c>
    </row>
    <row r="11" spans="1:6" ht="12.75">
      <c r="A11" t="s">
        <v>16</v>
      </c>
      <c r="B11" s="1"/>
      <c r="C11" s="1"/>
      <c r="D11" s="1"/>
      <c r="E11" s="1">
        <f t="shared" si="0"/>
        <v>0</v>
      </c>
      <c r="F11" s="1">
        <f t="shared" si="1"/>
        <v>0</v>
      </c>
    </row>
    <row r="12" spans="1:6" ht="12.75">
      <c r="A12" t="s">
        <v>17</v>
      </c>
      <c r="B12" s="1"/>
      <c r="C12" s="1"/>
      <c r="D12" s="1"/>
      <c r="E12" s="1">
        <f t="shared" si="0"/>
        <v>0</v>
      </c>
      <c r="F12" s="1">
        <f t="shared" si="1"/>
        <v>0</v>
      </c>
    </row>
    <row r="13" spans="1:6" ht="12.75">
      <c r="A13" t="s">
        <v>18</v>
      </c>
      <c r="B13" s="1"/>
      <c r="C13" s="1"/>
      <c r="D13" s="1"/>
      <c r="E13" s="1">
        <f t="shared" si="0"/>
        <v>0</v>
      </c>
      <c r="F13" s="1">
        <f t="shared" si="1"/>
        <v>0</v>
      </c>
    </row>
    <row r="14" spans="1:6" ht="12.75">
      <c r="A14" t="s">
        <v>19</v>
      </c>
      <c r="B14" s="1"/>
      <c r="C14" s="1"/>
      <c r="D14" s="1"/>
      <c r="E14" s="1">
        <f t="shared" si="0"/>
        <v>0</v>
      </c>
      <c r="F14" s="1">
        <f t="shared" si="1"/>
        <v>0</v>
      </c>
    </row>
    <row r="15" spans="1:6" ht="12.75">
      <c r="A15" t="s">
        <v>20</v>
      </c>
      <c r="B15" s="1"/>
      <c r="C15" s="1"/>
      <c r="D15" s="1"/>
      <c r="E15" s="1">
        <f t="shared" si="0"/>
        <v>0</v>
      </c>
      <c r="F15" s="1">
        <f t="shared" si="1"/>
        <v>0</v>
      </c>
    </row>
    <row r="16" spans="1:6" ht="12.75">
      <c r="A16" t="s">
        <v>21</v>
      </c>
      <c r="B16" s="1"/>
      <c r="C16" s="1"/>
      <c r="D16" s="1"/>
      <c r="E16" s="1">
        <f t="shared" si="0"/>
        <v>0</v>
      </c>
      <c r="F16" s="1">
        <f t="shared" si="1"/>
        <v>0</v>
      </c>
    </row>
    <row r="17" spans="1:6" ht="12.75">
      <c r="A17" t="s">
        <v>22</v>
      </c>
      <c r="B17" s="10"/>
      <c r="C17" s="1"/>
      <c r="D17" s="1"/>
      <c r="E17" s="1">
        <f t="shared" si="0"/>
        <v>0</v>
      </c>
      <c r="F17" s="1">
        <f t="shared" si="1"/>
        <v>0</v>
      </c>
    </row>
    <row r="18" spans="1:6" ht="12.75">
      <c r="A18" s="8" t="s">
        <v>74</v>
      </c>
      <c r="B18" s="9">
        <f>SUM(B6:B17)</f>
        <v>0</v>
      </c>
      <c r="C18" s="9">
        <f>SUM(C6:C17)</f>
        <v>0</v>
      </c>
      <c r="D18" s="9">
        <f>SUM(D6:D17)</f>
        <v>0</v>
      </c>
      <c r="E18" s="9">
        <f>SUM(E6:E17)</f>
        <v>0</v>
      </c>
      <c r="F18" s="9">
        <f>SUM(F6:F17)</f>
        <v>0</v>
      </c>
    </row>
    <row r="20" spans="1:5" ht="12.75">
      <c r="A20" t="s">
        <v>70</v>
      </c>
      <c r="B20" s="14">
        <v>0</v>
      </c>
      <c r="D20">
        <v>0</v>
      </c>
      <c r="E20" s="8" t="s">
        <v>72</v>
      </c>
    </row>
    <row r="21" spans="1:5" ht="12.75">
      <c r="A21" t="s">
        <v>71</v>
      </c>
      <c r="B21" s="14">
        <f>B18-B20</f>
        <v>0</v>
      </c>
      <c r="D21">
        <f>D18-D20</f>
        <v>0</v>
      </c>
      <c r="E21" s="8" t="s">
        <v>73</v>
      </c>
    </row>
  </sheetData>
  <printOptions gridLines="1" horizontalCentered="1"/>
  <pageMargins left="0.1968503937007874" right="0.1968503937007874" top="0.7874015748031497" bottom="0.1968503937007874" header="0" footer="0"/>
  <pageSetup horizontalDpi="600" verticalDpi="600" orientation="landscape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0.7109375" style="0" customWidth="1"/>
    <col min="3" max="13" width="11.7109375" style="0" customWidth="1"/>
  </cols>
  <sheetData>
    <row r="1" spans="1:10" ht="12.75">
      <c r="A1" s="12" t="str">
        <f>Datos!A1</f>
        <v>Nombre de la Empresa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2" t="s">
        <v>29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2.75">
      <c r="A4" s="11" t="s">
        <v>81</v>
      </c>
      <c r="B4" s="11"/>
      <c r="C4" s="12"/>
      <c r="D4" s="12"/>
      <c r="E4" s="12"/>
      <c r="F4" s="12"/>
      <c r="G4" s="12"/>
      <c r="H4" s="12"/>
      <c r="I4" s="12"/>
      <c r="J4" s="12"/>
    </row>
    <row r="5" spans="1:2" ht="12.75">
      <c r="A5" s="1"/>
      <c r="B5" s="1"/>
    </row>
    <row r="6" spans="1:2" ht="12.75">
      <c r="A6" s="1"/>
      <c r="B6" s="1"/>
    </row>
    <row r="8" spans="1:13" ht="38.25">
      <c r="A8" s="13" t="s">
        <v>43</v>
      </c>
      <c r="B8" s="13"/>
      <c r="C8" s="13" t="s">
        <v>30</v>
      </c>
      <c r="D8" s="21" t="s">
        <v>60</v>
      </c>
      <c r="E8" s="13" t="s">
        <v>31</v>
      </c>
      <c r="F8" s="13" t="s">
        <v>46</v>
      </c>
      <c r="G8" s="21" t="s">
        <v>75</v>
      </c>
      <c r="H8" s="21" t="s">
        <v>83</v>
      </c>
      <c r="I8" s="21" t="s">
        <v>76</v>
      </c>
      <c r="J8" s="21" t="s">
        <v>82</v>
      </c>
      <c r="K8" s="13" t="s">
        <v>57</v>
      </c>
      <c r="L8" s="21" t="s">
        <v>59</v>
      </c>
      <c r="M8" s="13" t="s">
        <v>58</v>
      </c>
    </row>
    <row r="9" spans="1:13" ht="12.75">
      <c r="A9" s="20">
        <f>Datos!A6</f>
        <v>1</v>
      </c>
      <c r="B9" s="1" t="str">
        <f>Datos!B6</f>
        <v>Nombre del trabajador 1</v>
      </c>
      <c r="C9">
        <f>ROUND(Resumen!C9+Resumen!D9+Resumen!E9+Resumen!L9+Resumen!M9+Resumen!N9+Resumen!O9+Resumen!P9+Resumen!Q9+Resumen!R9+Resumen!S9,0)</f>
        <v>0</v>
      </c>
      <c r="D9">
        <f>ROUND(Resumen!D9+IF(Resumen!M9&lt;C17,Resumen!M9,C17)+IF(Resumen!N9&lt;C16,Resumen!N9,C16)+IF(Resumen!S9&lt;C18,Resumen!S9,C18),0)</f>
        <v>0</v>
      </c>
      <c r="E9">
        <f>C9-D9</f>
        <v>0</v>
      </c>
      <c r="F9">
        <f>ROUND(Resumen!F9,0)</f>
        <v>0</v>
      </c>
      <c r="G9">
        <f>ROUND(Resumen!G9,0)</f>
        <v>0</v>
      </c>
      <c r="H9">
        <f>ROUND(Resumen!H9,0)</f>
        <v>0</v>
      </c>
      <c r="I9">
        <f>ROUND(Resumen!I9,0)</f>
        <v>0</v>
      </c>
      <c r="K9">
        <f>IF(J9-I9&lt;0,0,ROUND(J9-I9,0))</f>
        <v>0</v>
      </c>
      <c r="L9">
        <f>IF(F9&lt;K9,0,F9-K9)</f>
        <v>0</v>
      </c>
      <c r="M9">
        <f>IF(F9&lt;K9,K9-F9,0)</f>
        <v>0</v>
      </c>
    </row>
    <row r="10" spans="1:13" ht="12.75">
      <c r="A10" s="20">
        <f>Datos!A7</f>
        <v>2</v>
      </c>
      <c r="B10" s="1" t="str">
        <f>Datos!B7</f>
        <v>Nombre del trabajador 2</v>
      </c>
      <c r="C10">
        <f>ROUND(Resumen!C10+Resumen!D10+Resumen!E10+Resumen!L10+Resumen!M10+Resumen!N10+Resumen!O10+Resumen!P10+Resumen!Q10+Resumen!R10+Resumen!S10,0)</f>
        <v>0</v>
      </c>
      <c r="D10">
        <f>ROUND(Resumen!D10+IF(Resumen!M10&lt;C17,Resumen!M10,C17)+IF(Resumen!N10&lt;C16,Resumen!N10,C16)+IF(Resumen!S10&lt;C18,Resumen!S10,C18),0)</f>
        <v>0</v>
      </c>
      <c r="E10">
        <f>C10-D10</f>
        <v>0</v>
      </c>
      <c r="F10">
        <f>ROUND(Resumen!F10,0)</f>
        <v>0</v>
      </c>
      <c r="G10">
        <f>ROUND(Resumen!G10,0)</f>
        <v>0</v>
      </c>
      <c r="H10">
        <f>ROUND(Resumen!H10,0)</f>
        <v>0</v>
      </c>
      <c r="I10">
        <f>ROUND(Resumen!I10,0)</f>
        <v>0</v>
      </c>
      <c r="K10">
        <f>IF(J10-I10&lt;0,0,ROUND(J10-I10,0))</f>
        <v>0</v>
      </c>
      <c r="L10">
        <f>IF(F10&lt;K10,0,F10-K10)</f>
        <v>0</v>
      </c>
      <c r="M10">
        <f>IF(F10&lt;K10,K10-F10,0)</f>
        <v>0</v>
      </c>
    </row>
    <row r="11" spans="1:13" ht="12.75">
      <c r="A11" s="20">
        <f>Datos!A8</f>
        <v>3</v>
      </c>
      <c r="B11" s="1" t="str">
        <f>Datos!B8</f>
        <v>Nombre del trabajador 3</v>
      </c>
      <c r="C11">
        <f>ROUND(Resumen!C11+Resumen!D11+Resumen!E11+Resumen!L11+Resumen!M11+Resumen!N11+Resumen!O11+Resumen!P11+Resumen!Q11+Resumen!R11+Resumen!S11,0)</f>
        <v>0</v>
      </c>
      <c r="D11">
        <f>ROUND(Resumen!D11+IF(Resumen!M11&lt;C17,Resumen!M11,C17)+IF(Resumen!N11&lt;C16,Resumen!N11,C16)+IF(Resumen!S11&lt;C18,Resumen!S11,C18),0)</f>
        <v>0</v>
      </c>
      <c r="E11">
        <f>C11-D11</f>
        <v>0</v>
      </c>
      <c r="F11">
        <f>ROUND(Resumen!F11,0)</f>
        <v>0</v>
      </c>
      <c r="G11">
        <f>ROUND(Resumen!G11,0)</f>
        <v>0</v>
      </c>
      <c r="H11">
        <f>ROUND(Resumen!H11,0)</f>
        <v>0</v>
      </c>
      <c r="I11">
        <f>ROUND(Resumen!I11,0)</f>
        <v>0</v>
      </c>
      <c r="K11">
        <f>IF(J11-I11&lt;0,0,ROUND(J11-I11,0))</f>
        <v>0</v>
      </c>
      <c r="L11">
        <f>IF(F11&lt;K11,0,F11-K11)</f>
        <v>0</v>
      </c>
      <c r="M11">
        <f>IF(F11&lt;K11,K11-F11,0)</f>
        <v>0</v>
      </c>
    </row>
    <row r="12" spans="1:13" ht="12.75">
      <c r="A12" s="20">
        <f>Datos!A9</f>
        <v>4</v>
      </c>
      <c r="B12" s="1" t="str">
        <f>Datos!B9</f>
        <v>Nombre del trabajador 4</v>
      </c>
      <c r="C12">
        <f>ROUND(Resumen!C12+Resumen!D12+Resumen!E12+Resumen!L12+Resumen!M12+Resumen!N12+Resumen!O12+Resumen!P12+Resumen!Q12+Resumen!R12+Resumen!S12,0)</f>
        <v>0</v>
      </c>
      <c r="D12">
        <f>ROUND(Resumen!D12+IF(Resumen!M12&lt;C17,Resumen!M12,C17)+IF(Resumen!N12&lt;C16,Resumen!N12,C16)+IF(Resumen!S12&lt;C18,Resumen!S12,C18),0)</f>
        <v>0</v>
      </c>
      <c r="E12">
        <f>C12-D12</f>
        <v>0</v>
      </c>
      <c r="F12">
        <f>ROUND(Resumen!F12,0)</f>
        <v>0</v>
      </c>
      <c r="G12">
        <f>ROUND(Resumen!G12,0)</f>
        <v>0</v>
      </c>
      <c r="H12">
        <f>ROUND(Resumen!H12,0)</f>
        <v>0</v>
      </c>
      <c r="I12">
        <f>ROUND(Resumen!I12,0)</f>
        <v>0</v>
      </c>
      <c r="K12">
        <f>IF(J12-I12&lt;0,0,ROUND(J12-I12,0))</f>
        <v>0</v>
      </c>
      <c r="L12">
        <f>IF(F12&lt;K12,0,F12-K12)</f>
        <v>0</v>
      </c>
      <c r="M12">
        <f>IF(F12&lt;K12,K12-F12,0)</f>
        <v>0</v>
      </c>
    </row>
    <row r="13" spans="1:13" ht="12.75">
      <c r="A13" s="20">
        <f>Datos!A10</f>
        <v>5</v>
      </c>
      <c r="B13" s="1" t="str">
        <f>Datos!B10</f>
        <v>Nombre del trabajador 5</v>
      </c>
      <c r="C13">
        <f>ROUND(Resumen!C13+Resumen!D13+Resumen!E13+Resumen!L13+Resumen!M13+Resumen!N13+Resumen!O13+Resumen!P13+Resumen!Q13+Resumen!R13+Resumen!S13,0)</f>
        <v>0</v>
      </c>
      <c r="D13">
        <f>ROUND(Resumen!D13+IF(Resumen!M13&lt;C17,Resumen!M13,C17)+IF(Resumen!N13&lt;C16,Resumen!N13,C16)+IF(Resumen!S13&lt;C18,Resumen!S13,C18),0)</f>
        <v>0</v>
      </c>
      <c r="E13">
        <f>C13-D13</f>
        <v>0</v>
      </c>
      <c r="F13">
        <f>ROUND(Resumen!F13,0)</f>
        <v>0</v>
      </c>
      <c r="G13">
        <f>ROUND(Resumen!G13,0)</f>
        <v>0</v>
      </c>
      <c r="H13">
        <f>ROUND(Resumen!H13,0)</f>
        <v>0</v>
      </c>
      <c r="I13">
        <f>ROUND(Resumen!I13,0)</f>
        <v>0</v>
      </c>
      <c r="K13">
        <f>IF(J13-I13&lt;0,0,ROUND(J13-I13,0))</f>
        <v>0</v>
      </c>
      <c r="L13">
        <f>IF(F13&lt;K13,0,F13-K13)</f>
        <v>0</v>
      </c>
      <c r="M13">
        <f>IF(F13&lt;K13,K13-F13,0)</f>
        <v>0</v>
      </c>
    </row>
    <row r="14" spans="2:13" ht="12.75">
      <c r="B14" t="s">
        <v>7</v>
      </c>
      <c r="C14" s="17">
        <f aca="true" t="shared" si="0" ref="C14:M14">SUM(C9:C13)</f>
        <v>0</v>
      </c>
      <c r="D14" s="17">
        <f t="shared" si="0"/>
        <v>0</v>
      </c>
      <c r="E14" s="17">
        <f t="shared" si="0"/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</row>
    <row r="16" spans="2:3" ht="12.75">
      <c r="B16" t="s">
        <v>61</v>
      </c>
      <c r="C16">
        <v>2534.7</v>
      </c>
    </row>
    <row r="17" spans="2:3" ht="12.75">
      <c r="B17" t="s">
        <v>62</v>
      </c>
      <c r="C17">
        <v>1267.35</v>
      </c>
    </row>
    <row r="18" spans="2:3" ht="12.75">
      <c r="B18" t="s">
        <v>63</v>
      </c>
      <c r="C18">
        <f>C17</f>
        <v>1267.35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0.7109375" style="0" customWidth="1"/>
    <col min="3" max="20" width="11.7109375" style="0" customWidth="1"/>
    <col min="21" max="21" width="5.7109375" style="0" customWidth="1"/>
  </cols>
  <sheetData>
    <row r="1" spans="1:21" ht="12.75">
      <c r="A1" s="12" t="str">
        <f>Datos!A1</f>
        <v>Nombre de la Empresa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2.75">
      <c r="A3" s="12" t="s">
        <v>24</v>
      </c>
      <c r="B3" s="12"/>
      <c r="C3" s="12"/>
      <c r="D3" s="3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2.75">
      <c r="A4" s="11" t="s">
        <v>84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" ht="12.75">
      <c r="A5" s="1" t="s">
        <v>64</v>
      </c>
      <c r="B5" s="1"/>
    </row>
    <row r="6" spans="1:2" ht="12.75">
      <c r="A6" s="1"/>
      <c r="B6" s="1"/>
    </row>
    <row r="8" spans="1:21" ht="38.25">
      <c r="A8" s="13" t="s">
        <v>43</v>
      </c>
      <c r="B8" s="13"/>
      <c r="C8" s="13" t="s">
        <v>25</v>
      </c>
      <c r="D8" s="30" t="s">
        <v>78</v>
      </c>
      <c r="E8" s="21" t="s">
        <v>45</v>
      </c>
      <c r="F8" s="13" t="s">
        <v>46</v>
      </c>
      <c r="G8" s="28" t="s">
        <v>75</v>
      </c>
      <c r="H8" s="21" t="s">
        <v>83</v>
      </c>
      <c r="I8" s="30" t="s">
        <v>76</v>
      </c>
      <c r="J8" s="21" t="s">
        <v>47</v>
      </c>
      <c r="K8" s="13" t="s">
        <v>52</v>
      </c>
      <c r="L8" s="13" t="s">
        <v>48</v>
      </c>
      <c r="M8" s="21" t="s">
        <v>26</v>
      </c>
      <c r="N8" s="13" t="s">
        <v>27</v>
      </c>
      <c r="O8" s="13" t="s">
        <v>49</v>
      </c>
      <c r="P8" s="21" t="s">
        <v>53</v>
      </c>
      <c r="Q8" s="21" t="s">
        <v>54</v>
      </c>
      <c r="R8" s="21" t="s">
        <v>55</v>
      </c>
      <c r="S8" s="13" t="s">
        <v>28</v>
      </c>
      <c r="T8" s="13" t="s">
        <v>51</v>
      </c>
      <c r="U8" s="21" t="s">
        <v>50</v>
      </c>
    </row>
    <row r="9" spans="1:21" ht="12.75">
      <c r="A9" s="20">
        <f>Datos!A6</f>
        <v>1</v>
      </c>
      <c r="B9" s="1" t="str">
        <f>Datos!B6</f>
        <v>Nombre del trabajador 1</v>
      </c>
      <c r="C9">
        <f>1!C$60</f>
        <v>0</v>
      </c>
      <c r="D9">
        <f>1!D$60</f>
        <v>0</v>
      </c>
      <c r="E9">
        <f>1!E$60</f>
        <v>0</v>
      </c>
      <c r="F9">
        <f>1!F$60</f>
        <v>0</v>
      </c>
      <c r="G9">
        <f>1!G$60</f>
        <v>0</v>
      </c>
      <c r="H9">
        <f>1!H$60</f>
        <v>0</v>
      </c>
      <c r="I9">
        <f>1!I$60</f>
        <v>0</v>
      </c>
      <c r="J9">
        <f>1!J$60</f>
        <v>0</v>
      </c>
      <c r="K9">
        <f>1!K$60</f>
        <v>0</v>
      </c>
      <c r="L9">
        <f>1!L$60</f>
        <v>0</v>
      </c>
      <c r="M9">
        <f>1!M$60</f>
        <v>0</v>
      </c>
      <c r="N9">
        <f>1!N$60</f>
        <v>0</v>
      </c>
      <c r="O9">
        <f>1!O$60</f>
        <v>0</v>
      </c>
      <c r="P9">
        <f>1!P$60</f>
        <v>0</v>
      </c>
      <c r="Q9">
        <f>1!Q$60</f>
        <v>0</v>
      </c>
      <c r="R9">
        <f>1!R$60</f>
        <v>0</v>
      </c>
      <c r="S9">
        <f>1!S$60</f>
        <v>0</v>
      </c>
      <c r="T9">
        <f>1!T$60</f>
        <v>0</v>
      </c>
      <c r="U9" s="20">
        <f>1!U$60</f>
        <v>0</v>
      </c>
    </row>
    <row r="10" spans="1:21" ht="12.75">
      <c r="A10" s="20">
        <f>Datos!A7</f>
        <v>2</v>
      </c>
      <c r="B10" s="1" t="str">
        <f>Datos!B7</f>
        <v>Nombre del trabajador 2</v>
      </c>
      <c r="C10">
        <f>2!C$60</f>
        <v>0</v>
      </c>
      <c r="D10">
        <f>2!D$60</f>
        <v>0</v>
      </c>
      <c r="E10">
        <f>2!E$60</f>
        <v>0</v>
      </c>
      <c r="F10">
        <f>2!F$60</f>
        <v>0</v>
      </c>
      <c r="G10">
        <f>2!G$60</f>
        <v>0</v>
      </c>
      <c r="H10">
        <f>2!H$60</f>
        <v>0</v>
      </c>
      <c r="I10">
        <f>2!I$60</f>
        <v>0</v>
      </c>
      <c r="J10">
        <f>2!J$60</f>
        <v>0</v>
      </c>
      <c r="K10">
        <f>2!K$60</f>
        <v>0</v>
      </c>
      <c r="L10">
        <f>2!L$60</f>
        <v>0</v>
      </c>
      <c r="M10">
        <f>2!M$60</f>
        <v>0</v>
      </c>
      <c r="N10">
        <f>2!N$60</f>
        <v>0</v>
      </c>
      <c r="O10">
        <f>2!O$60</f>
        <v>0</v>
      </c>
      <c r="P10">
        <f>2!P$60</f>
        <v>0</v>
      </c>
      <c r="Q10">
        <f>2!Q$60</f>
        <v>0</v>
      </c>
      <c r="R10">
        <f>2!R$60</f>
        <v>0</v>
      </c>
      <c r="S10">
        <f>2!S$60</f>
        <v>0</v>
      </c>
      <c r="T10">
        <f>2!T$60</f>
        <v>0</v>
      </c>
      <c r="U10" s="20">
        <f>2!U$60</f>
        <v>0</v>
      </c>
    </row>
    <row r="11" spans="1:21" ht="12.75">
      <c r="A11" s="20">
        <f>Datos!A8</f>
        <v>3</v>
      </c>
      <c r="B11" s="1" t="str">
        <f>Datos!B8</f>
        <v>Nombre del trabajador 3</v>
      </c>
      <c r="C11">
        <f>3!C$60</f>
        <v>0</v>
      </c>
      <c r="D11">
        <f>3!D$60</f>
        <v>0</v>
      </c>
      <c r="E11">
        <f>3!E$60</f>
        <v>0</v>
      </c>
      <c r="F11">
        <f>3!F$60</f>
        <v>0</v>
      </c>
      <c r="G11">
        <f>3!G$60</f>
        <v>0</v>
      </c>
      <c r="H11">
        <f>3!H$60</f>
        <v>0</v>
      </c>
      <c r="I11">
        <f>3!I$60</f>
        <v>0</v>
      </c>
      <c r="J11">
        <f>3!J$60</f>
        <v>0</v>
      </c>
      <c r="K11">
        <f>3!K$60</f>
        <v>0</v>
      </c>
      <c r="L11">
        <f>3!L$60</f>
        <v>0</v>
      </c>
      <c r="M11">
        <f>3!M$60</f>
        <v>0</v>
      </c>
      <c r="N11">
        <f>3!N$60</f>
        <v>0</v>
      </c>
      <c r="O11">
        <f>3!O$60</f>
        <v>0</v>
      </c>
      <c r="P11">
        <f>3!P$60</f>
        <v>0</v>
      </c>
      <c r="Q11">
        <f>3!Q$60</f>
        <v>0</v>
      </c>
      <c r="R11">
        <f>3!R$60</f>
        <v>0</v>
      </c>
      <c r="S11">
        <f>3!S$60</f>
        <v>0</v>
      </c>
      <c r="T11">
        <f>3!T$60</f>
        <v>0</v>
      </c>
      <c r="U11" s="20">
        <f>3!U$60</f>
        <v>0</v>
      </c>
    </row>
    <row r="12" spans="1:21" ht="12.75">
      <c r="A12" s="20">
        <f>Datos!A9</f>
        <v>4</v>
      </c>
      <c r="B12" s="1" t="str">
        <f>Datos!B9</f>
        <v>Nombre del trabajador 4</v>
      </c>
      <c r="C12">
        <f>4!C$60</f>
        <v>0</v>
      </c>
      <c r="D12">
        <f>4!D$60</f>
        <v>0</v>
      </c>
      <c r="E12">
        <f>4!E$60</f>
        <v>0</v>
      </c>
      <c r="F12">
        <f>4!F$60</f>
        <v>0</v>
      </c>
      <c r="G12">
        <f>4!G$60</f>
        <v>0</v>
      </c>
      <c r="H12">
        <f>4!H$60</f>
        <v>0</v>
      </c>
      <c r="I12">
        <f>4!I$60</f>
        <v>0</v>
      </c>
      <c r="J12">
        <f>4!J$60</f>
        <v>0</v>
      </c>
      <c r="K12">
        <f>4!K$60</f>
        <v>0</v>
      </c>
      <c r="L12">
        <f>4!L$60</f>
        <v>0</v>
      </c>
      <c r="M12">
        <f>4!M$60</f>
        <v>0</v>
      </c>
      <c r="N12">
        <f>4!N$60</f>
        <v>0</v>
      </c>
      <c r="O12">
        <f>4!O$60</f>
        <v>0</v>
      </c>
      <c r="P12">
        <f>4!P$60</f>
        <v>0</v>
      </c>
      <c r="Q12">
        <f>4!Q$60</f>
        <v>0</v>
      </c>
      <c r="R12">
        <f>4!R$60</f>
        <v>0</v>
      </c>
      <c r="S12">
        <f>4!S$60</f>
        <v>0</v>
      </c>
      <c r="T12">
        <f>4!T$60</f>
        <v>0</v>
      </c>
      <c r="U12" s="20">
        <f>4!U$60</f>
        <v>0</v>
      </c>
    </row>
    <row r="13" spans="1:21" ht="12.75">
      <c r="A13" s="20">
        <f>Datos!A10</f>
        <v>5</v>
      </c>
      <c r="B13" s="1" t="str">
        <f>Datos!B10</f>
        <v>Nombre del trabajador 5</v>
      </c>
      <c r="C13">
        <f>5!C$60</f>
        <v>0</v>
      </c>
      <c r="D13">
        <f>5!D$60</f>
        <v>0</v>
      </c>
      <c r="E13">
        <f>5!E$60</f>
        <v>0</v>
      </c>
      <c r="F13">
        <f>5!F$60</f>
        <v>0</v>
      </c>
      <c r="G13">
        <f>5!G$60</f>
        <v>0</v>
      </c>
      <c r="H13">
        <f>5!H$60</f>
        <v>0</v>
      </c>
      <c r="I13">
        <f>5!I$60</f>
        <v>0</v>
      </c>
      <c r="J13">
        <f>5!J$60</f>
        <v>0</v>
      </c>
      <c r="K13">
        <f>5!K$60</f>
        <v>0</v>
      </c>
      <c r="L13">
        <f>5!L$60</f>
        <v>0</v>
      </c>
      <c r="M13">
        <f>5!M$60</f>
        <v>0</v>
      </c>
      <c r="N13">
        <f>5!N$60</f>
        <v>0</v>
      </c>
      <c r="O13">
        <f>5!O$60</f>
        <v>0</v>
      </c>
      <c r="P13">
        <f>5!P$60</f>
        <v>0</v>
      </c>
      <c r="Q13">
        <f>5!Q$60</f>
        <v>0</v>
      </c>
      <c r="R13">
        <f>5!R$60</f>
        <v>0</v>
      </c>
      <c r="S13">
        <f>5!S$60</f>
        <v>0</v>
      </c>
      <c r="T13">
        <f>5!T$60</f>
        <v>0</v>
      </c>
      <c r="U13" s="20">
        <f>5!U$60</f>
        <v>0</v>
      </c>
    </row>
    <row r="14" spans="2:21" ht="12.75">
      <c r="B14" t="s">
        <v>7</v>
      </c>
      <c r="C14" s="17">
        <f aca="true" t="shared" si="0" ref="C14:U14">SUM(C9:C13)</f>
        <v>0</v>
      </c>
      <c r="D14" s="17">
        <f t="shared" si="0"/>
        <v>0</v>
      </c>
      <c r="E14" s="17">
        <f t="shared" si="0"/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23">
        <f t="shared" si="0"/>
        <v>0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 topLeftCell="A1">
      <pane xSplit="2" ySplit="3" topLeftCell="C4" activePane="bottomRight" state="frozen"/>
      <selection pane="topLeft" activeCell="C56" sqref="C56"/>
      <selection pane="topRight" activeCell="C56" sqref="C56"/>
      <selection pane="bottomLeft" activeCell="C56" sqref="C56"/>
      <selection pane="bottomRight" activeCell="C4" sqref="C4"/>
    </sheetView>
  </sheetViews>
  <sheetFormatPr defaultColWidth="11.421875" defaultRowHeight="12.75"/>
  <cols>
    <col min="1" max="1" width="5.7109375" style="0" customWidth="1"/>
    <col min="3" max="20" width="11.7109375" style="0" customWidth="1"/>
    <col min="21" max="21" width="5.7109375" style="0" customWidth="1"/>
  </cols>
  <sheetData>
    <row r="1" ht="12.75">
      <c r="A1" s="1" t="str">
        <f>Datos!B6</f>
        <v>Nombre del trabajador 1</v>
      </c>
    </row>
    <row r="3" spans="1:21" ht="38.25">
      <c r="A3" s="13" t="s">
        <v>43</v>
      </c>
      <c r="B3" s="21" t="s">
        <v>44</v>
      </c>
      <c r="C3" s="13" t="s">
        <v>25</v>
      </c>
      <c r="D3" s="30" t="s">
        <v>78</v>
      </c>
      <c r="E3" s="21" t="s">
        <v>45</v>
      </c>
      <c r="F3" s="13" t="s">
        <v>46</v>
      </c>
      <c r="G3" s="28" t="s">
        <v>75</v>
      </c>
      <c r="H3" s="21" t="s">
        <v>83</v>
      </c>
      <c r="I3" s="30" t="s">
        <v>76</v>
      </c>
      <c r="J3" s="21" t="s">
        <v>47</v>
      </c>
      <c r="K3" s="13" t="s">
        <v>52</v>
      </c>
      <c r="L3" s="13" t="s">
        <v>48</v>
      </c>
      <c r="M3" s="21" t="s">
        <v>26</v>
      </c>
      <c r="N3" s="13" t="s">
        <v>27</v>
      </c>
      <c r="O3" s="13" t="s">
        <v>49</v>
      </c>
      <c r="P3" s="21" t="s">
        <v>53</v>
      </c>
      <c r="Q3" s="21" t="s">
        <v>54</v>
      </c>
      <c r="R3" s="21" t="s">
        <v>55</v>
      </c>
      <c r="S3" s="13" t="s">
        <v>28</v>
      </c>
      <c r="T3" s="13" t="s">
        <v>51</v>
      </c>
      <c r="U3" s="21" t="s">
        <v>50</v>
      </c>
    </row>
    <row r="4" spans="1:21" ht="12.75">
      <c r="A4" s="20">
        <f>Datos!C6</f>
        <v>1</v>
      </c>
      <c r="B4" s="19">
        <f>Datos!D6</f>
        <v>43465</v>
      </c>
      <c r="D4" s="1"/>
      <c r="E4" s="1"/>
      <c r="F4" s="1">
        <f>IF(H4&lt;I4,0,H4-I4)</f>
        <v>0</v>
      </c>
      <c r="G4" s="1">
        <f>IF(I4&lt;H4,0,I4-H4)</f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>
        <f aca="true" t="shared" si="0" ref="T4:T35">C4+D4+E4-F4+G4-J4-K4+L4+M4+N4+O4+P4+Q4+R4+S4</f>
        <v>0</v>
      </c>
      <c r="U4" s="20"/>
    </row>
    <row r="5" spans="1:21" ht="12.75">
      <c r="A5" s="20">
        <f>Datos!C7</f>
        <v>2</v>
      </c>
      <c r="B5" s="19">
        <f>Datos!D7</f>
        <v>43472</v>
      </c>
      <c r="C5" s="1">
        <f>C4</f>
        <v>0</v>
      </c>
      <c r="D5" s="1">
        <f aca="true" t="shared" si="1" ref="D5:D55">D4</f>
        <v>0</v>
      </c>
      <c r="E5" s="1">
        <f aca="true" t="shared" si="2" ref="E5:E55">E4</f>
        <v>0</v>
      </c>
      <c r="F5" s="1">
        <f aca="true" t="shared" si="3" ref="F5:F59">IF(H5&lt;I5,0,H5-I5)</f>
        <v>0</v>
      </c>
      <c r="G5" s="1">
        <f aca="true" t="shared" si="4" ref="G5:G59">IF(I5&lt;H5,0,I5-H5)</f>
        <v>0</v>
      </c>
      <c r="H5" s="1">
        <f aca="true" t="shared" si="5" ref="H5:H55">H4</f>
        <v>0</v>
      </c>
      <c r="I5" s="1">
        <f aca="true" t="shared" si="6" ref="I5:I55">I4</f>
        <v>0</v>
      </c>
      <c r="J5" s="1">
        <f aca="true" t="shared" si="7" ref="J5:K55">J4</f>
        <v>0</v>
      </c>
      <c r="K5" s="1">
        <f t="shared" si="7"/>
        <v>0</v>
      </c>
      <c r="L5" s="1"/>
      <c r="M5" s="1"/>
      <c r="N5" s="1"/>
      <c r="O5" s="1"/>
      <c r="P5" s="1"/>
      <c r="Q5" s="1"/>
      <c r="R5" s="1"/>
      <c r="S5" s="1"/>
      <c r="T5" s="1">
        <f t="shared" si="0"/>
        <v>0</v>
      </c>
      <c r="U5" s="20"/>
    </row>
    <row r="6" spans="1:21" ht="12.75">
      <c r="A6" s="20">
        <f>Datos!C8</f>
        <v>3</v>
      </c>
      <c r="B6" s="19">
        <f>Datos!D8</f>
        <v>43479</v>
      </c>
      <c r="C6" s="1">
        <f aca="true" t="shared" si="8" ref="C6:C55">C5</f>
        <v>0</v>
      </c>
      <c r="D6" s="1">
        <f t="shared" si="1"/>
        <v>0</v>
      </c>
      <c r="E6" s="1">
        <f t="shared" si="2"/>
        <v>0</v>
      </c>
      <c r="F6" s="1">
        <f t="shared" si="3"/>
        <v>0</v>
      </c>
      <c r="G6" s="1">
        <f t="shared" si="4"/>
        <v>0</v>
      </c>
      <c r="H6" s="1">
        <f t="shared" si="5"/>
        <v>0</v>
      </c>
      <c r="I6" s="1">
        <f t="shared" si="6"/>
        <v>0</v>
      </c>
      <c r="J6" s="1">
        <f t="shared" si="7"/>
        <v>0</v>
      </c>
      <c r="K6" s="1">
        <f t="shared" si="7"/>
        <v>0</v>
      </c>
      <c r="L6" s="1"/>
      <c r="M6" s="1"/>
      <c r="N6" s="1"/>
      <c r="O6" s="1"/>
      <c r="P6" s="1"/>
      <c r="Q6" s="1"/>
      <c r="R6" s="1"/>
      <c r="S6" s="1"/>
      <c r="T6" s="1">
        <f t="shared" si="0"/>
        <v>0</v>
      </c>
      <c r="U6" s="20"/>
    </row>
    <row r="7" spans="1:21" ht="12.75">
      <c r="A7" s="20">
        <f>Datos!C9</f>
        <v>4</v>
      </c>
      <c r="B7" s="19">
        <f>Datos!D9</f>
        <v>43486</v>
      </c>
      <c r="C7" s="1">
        <f t="shared" si="8"/>
        <v>0</v>
      </c>
      <c r="D7" s="1">
        <f t="shared" si="1"/>
        <v>0</v>
      </c>
      <c r="E7" s="1">
        <f t="shared" si="2"/>
        <v>0</v>
      </c>
      <c r="F7" s="1">
        <f t="shared" si="3"/>
        <v>0</v>
      </c>
      <c r="G7" s="1">
        <f t="shared" si="4"/>
        <v>0</v>
      </c>
      <c r="H7" s="1">
        <f t="shared" si="5"/>
        <v>0</v>
      </c>
      <c r="I7" s="1">
        <f t="shared" si="6"/>
        <v>0</v>
      </c>
      <c r="J7" s="1">
        <f t="shared" si="7"/>
        <v>0</v>
      </c>
      <c r="K7" s="1">
        <f t="shared" si="7"/>
        <v>0</v>
      </c>
      <c r="L7" s="1"/>
      <c r="M7" s="1"/>
      <c r="N7" s="1"/>
      <c r="O7" s="1"/>
      <c r="P7" s="1"/>
      <c r="Q7" s="1"/>
      <c r="R7" s="1"/>
      <c r="S7" s="1"/>
      <c r="T7" s="1">
        <f t="shared" si="0"/>
        <v>0</v>
      </c>
      <c r="U7" s="20"/>
    </row>
    <row r="8" spans="1:21" ht="12.75">
      <c r="A8" s="20">
        <f>Datos!C10</f>
        <v>5</v>
      </c>
      <c r="B8" s="19">
        <f>Datos!D10</f>
        <v>43493</v>
      </c>
      <c r="C8" s="1">
        <f t="shared" si="8"/>
        <v>0</v>
      </c>
      <c r="D8" s="1">
        <f t="shared" si="1"/>
        <v>0</v>
      </c>
      <c r="E8" s="1">
        <f t="shared" si="2"/>
        <v>0</v>
      </c>
      <c r="F8" s="1">
        <f t="shared" si="3"/>
        <v>0</v>
      </c>
      <c r="G8" s="1">
        <f t="shared" si="4"/>
        <v>0</v>
      </c>
      <c r="H8" s="1">
        <f t="shared" si="5"/>
        <v>0</v>
      </c>
      <c r="I8" s="1">
        <f t="shared" si="6"/>
        <v>0</v>
      </c>
      <c r="J8" s="1">
        <f t="shared" si="7"/>
        <v>0</v>
      </c>
      <c r="K8" s="1">
        <f t="shared" si="7"/>
        <v>0</v>
      </c>
      <c r="L8" s="1"/>
      <c r="M8" s="1"/>
      <c r="N8" s="1"/>
      <c r="O8" s="1"/>
      <c r="P8" s="1"/>
      <c r="Q8" s="1"/>
      <c r="R8" s="1"/>
      <c r="S8" s="1"/>
      <c r="T8" s="1">
        <f t="shared" si="0"/>
        <v>0</v>
      </c>
      <c r="U8" s="20"/>
    </row>
    <row r="9" spans="1:21" ht="12.75">
      <c r="A9" s="20">
        <f>Datos!C11</f>
        <v>6</v>
      </c>
      <c r="B9" s="19">
        <f>Datos!D11</f>
        <v>43500</v>
      </c>
      <c r="C9" s="1">
        <f t="shared" si="8"/>
        <v>0</v>
      </c>
      <c r="D9" s="1">
        <f t="shared" si="1"/>
        <v>0</v>
      </c>
      <c r="E9" s="1">
        <f t="shared" si="2"/>
        <v>0</v>
      </c>
      <c r="F9" s="1">
        <f t="shared" si="3"/>
        <v>0</v>
      </c>
      <c r="G9" s="1">
        <f t="shared" si="4"/>
        <v>0</v>
      </c>
      <c r="H9" s="1">
        <f t="shared" si="5"/>
        <v>0</v>
      </c>
      <c r="I9" s="1">
        <f t="shared" si="6"/>
        <v>0</v>
      </c>
      <c r="J9" s="1">
        <f t="shared" si="7"/>
        <v>0</v>
      </c>
      <c r="K9" s="1">
        <f t="shared" si="7"/>
        <v>0</v>
      </c>
      <c r="L9" s="1"/>
      <c r="M9" s="1"/>
      <c r="N9" s="1"/>
      <c r="O9" s="1"/>
      <c r="P9" s="1"/>
      <c r="Q9" s="1"/>
      <c r="R9" s="1"/>
      <c r="S9" s="1"/>
      <c r="T9" s="1">
        <f t="shared" si="0"/>
        <v>0</v>
      </c>
      <c r="U9" s="20"/>
    </row>
    <row r="10" spans="1:21" ht="12.75">
      <c r="A10" s="20">
        <f>Datos!C12</f>
        <v>7</v>
      </c>
      <c r="B10" s="19">
        <f>Datos!D12</f>
        <v>43507</v>
      </c>
      <c r="C10" s="1">
        <f t="shared" si="8"/>
        <v>0</v>
      </c>
      <c r="D10" s="1">
        <f t="shared" si="1"/>
        <v>0</v>
      </c>
      <c r="E10" s="1">
        <f t="shared" si="2"/>
        <v>0</v>
      </c>
      <c r="F10" s="1">
        <f t="shared" si="3"/>
        <v>0</v>
      </c>
      <c r="G10" s="1">
        <f t="shared" si="4"/>
        <v>0</v>
      </c>
      <c r="H10" s="1">
        <f t="shared" si="5"/>
        <v>0</v>
      </c>
      <c r="I10" s="1">
        <f t="shared" si="6"/>
        <v>0</v>
      </c>
      <c r="J10" s="1">
        <f t="shared" si="7"/>
        <v>0</v>
      </c>
      <c r="K10" s="1">
        <f t="shared" si="7"/>
        <v>0</v>
      </c>
      <c r="L10" s="1"/>
      <c r="M10" s="1"/>
      <c r="N10" s="1"/>
      <c r="O10" s="1"/>
      <c r="P10" s="1"/>
      <c r="Q10" s="1"/>
      <c r="R10" s="1"/>
      <c r="S10" s="1"/>
      <c r="T10" s="1">
        <f t="shared" si="0"/>
        <v>0</v>
      </c>
      <c r="U10" s="20"/>
    </row>
    <row r="11" spans="1:21" ht="12.75">
      <c r="A11" s="20">
        <f>Datos!C13</f>
        <v>8</v>
      </c>
      <c r="B11" s="19">
        <f>Datos!D13</f>
        <v>43514</v>
      </c>
      <c r="C11" s="1">
        <f t="shared" si="8"/>
        <v>0</v>
      </c>
      <c r="D11" s="1">
        <f t="shared" si="1"/>
        <v>0</v>
      </c>
      <c r="E11" s="1">
        <f t="shared" si="2"/>
        <v>0</v>
      </c>
      <c r="F11" s="1">
        <f t="shared" si="3"/>
        <v>0</v>
      </c>
      <c r="G11" s="1">
        <f t="shared" si="4"/>
        <v>0</v>
      </c>
      <c r="H11" s="1">
        <f t="shared" si="5"/>
        <v>0</v>
      </c>
      <c r="I11" s="1">
        <f t="shared" si="6"/>
        <v>0</v>
      </c>
      <c r="J11" s="1">
        <f t="shared" si="7"/>
        <v>0</v>
      </c>
      <c r="K11" s="1">
        <f t="shared" si="7"/>
        <v>0</v>
      </c>
      <c r="L11" s="1"/>
      <c r="M11" s="1"/>
      <c r="N11" s="1"/>
      <c r="O11" s="1"/>
      <c r="P11" s="1"/>
      <c r="Q11" s="1"/>
      <c r="R11" s="1"/>
      <c r="S11" s="1"/>
      <c r="T11" s="1">
        <f t="shared" si="0"/>
        <v>0</v>
      </c>
      <c r="U11" s="20"/>
    </row>
    <row r="12" spans="1:21" ht="12.75">
      <c r="A12" s="20">
        <f>Datos!C14</f>
        <v>9</v>
      </c>
      <c r="B12" s="19">
        <f>Datos!D14</f>
        <v>43521</v>
      </c>
      <c r="C12" s="1">
        <f t="shared" si="8"/>
        <v>0</v>
      </c>
      <c r="D12" s="1">
        <f t="shared" si="1"/>
        <v>0</v>
      </c>
      <c r="E12" s="1">
        <f t="shared" si="2"/>
        <v>0</v>
      </c>
      <c r="F12" s="1">
        <f t="shared" si="3"/>
        <v>0</v>
      </c>
      <c r="G12" s="1">
        <f t="shared" si="4"/>
        <v>0</v>
      </c>
      <c r="H12" s="1">
        <f t="shared" si="5"/>
        <v>0</v>
      </c>
      <c r="I12" s="1">
        <f t="shared" si="6"/>
        <v>0</v>
      </c>
      <c r="J12" s="1">
        <f t="shared" si="7"/>
        <v>0</v>
      </c>
      <c r="K12" s="1">
        <f t="shared" si="7"/>
        <v>0</v>
      </c>
      <c r="L12" s="1"/>
      <c r="M12" s="1"/>
      <c r="N12" s="1"/>
      <c r="O12" s="1"/>
      <c r="P12" s="1"/>
      <c r="Q12" s="1"/>
      <c r="R12" s="1"/>
      <c r="S12" s="1"/>
      <c r="T12" s="1">
        <f t="shared" si="0"/>
        <v>0</v>
      </c>
      <c r="U12" s="20"/>
    </row>
    <row r="13" spans="1:21" ht="12.75">
      <c r="A13" s="20">
        <f>Datos!C15</f>
        <v>10</v>
      </c>
      <c r="B13" s="19">
        <f>Datos!D15</f>
        <v>43528</v>
      </c>
      <c r="C13" s="1">
        <f t="shared" si="8"/>
        <v>0</v>
      </c>
      <c r="D13" s="1">
        <f t="shared" si="1"/>
        <v>0</v>
      </c>
      <c r="E13" s="1">
        <f t="shared" si="2"/>
        <v>0</v>
      </c>
      <c r="F13" s="1">
        <f t="shared" si="3"/>
        <v>0</v>
      </c>
      <c r="G13" s="1">
        <f t="shared" si="4"/>
        <v>0</v>
      </c>
      <c r="H13" s="1">
        <f t="shared" si="5"/>
        <v>0</v>
      </c>
      <c r="I13" s="1">
        <f t="shared" si="6"/>
        <v>0</v>
      </c>
      <c r="J13" s="1">
        <f t="shared" si="7"/>
        <v>0</v>
      </c>
      <c r="K13" s="1">
        <f t="shared" si="7"/>
        <v>0</v>
      </c>
      <c r="L13" s="1"/>
      <c r="M13" s="1"/>
      <c r="N13" s="1"/>
      <c r="O13" s="1"/>
      <c r="P13" s="1"/>
      <c r="Q13" s="1"/>
      <c r="R13" s="1"/>
      <c r="S13" s="1"/>
      <c r="T13" s="1">
        <f t="shared" si="0"/>
        <v>0</v>
      </c>
      <c r="U13" s="20"/>
    </row>
    <row r="14" spans="1:21" ht="12.75">
      <c r="A14" s="20">
        <f>Datos!C16</f>
        <v>11</v>
      </c>
      <c r="B14" s="19">
        <f>Datos!D16</f>
        <v>43535</v>
      </c>
      <c r="C14" s="1">
        <f t="shared" si="8"/>
        <v>0</v>
      </c>
      <c r="D14" s="1">
        <f t="shared" si="1"/>
        <v>0</v>
      </c>
      <c r="E14" s="1">
        <f t="shared" si="2"/>
        <v>0</v>
      </c>
      <c r="F14" s="1">
        <f t="shared" si="3"/>
        <v>0</v>
      </c>
      <c r="G14" s="1">
        <f t="shared" si="4"/>
        <v>0</v>
      </c>
      <c r="H14" s="1">
        <f t="shared" si="5"/>
        <v>0</v>
      </c>
      <c r="I14" s="1">
        <f t="shared" si="6"/>
        <v>0</v>
      </c>
      <c r="J14" s="1">
        <f t="shared" si="7"/>
        <v>0</v>
      </c>
      <c r="K14" s="1">
        <f t="shared" si="7"/>
        <v>0</v>
      </c>
      <c r="L14" s="1"/>
      <c r="M14" s="1"/>
      <c r="N14" s="1"/>
      <c r="O14" s="1"/>
      <c r="P14" s="1"/>
      <c r="Q14" s="1"/>
      <c r="R14" s="1"/>
      <c r="S14" s="1"/>
      <c r="T14" s="1">
        <f t="shared" si="0"/>
        <v>0</v>
      </c>
      <c r="U14" s="20"/>
    </row>
    <row r="15" spans="1:21" ht="12.75">
      <c r="A15" s="20">
        <f>Datos!C17</f>
        <v>12</v>
      </c>
      <c r="B15" s="19">
        <f>Datos!D17</f>
        <v>43542</v>
      </c>
      <c r="C15" s="1">
        <f t="shared" si="8"/>
        <v>0</v>
      </c>
      <c r="D15" s="1">
        <f t="shared" si="1"/>
        <v>0</v>
      </c>
      <c r="E15" s="1">
        <f t="shared" si="2"/>
        <v>0</v>
      </c>
      <c r="F15" s="1">
        <f t="shared" si="3"/>
        <v>0</v>
      </c>
      <c r="G15" s="1">
        <f t="shared" si="4"/>
        <v>0</v>
      </c>
      <c r="H15" s="1">
        <f t="shared" si="5"/>
        <v>0</v>
      </c>
      <c r="I15" s="1">
        <f t="shared" si="6"/>
        <v>0</v>
      </c>
      <c r="J15" s="1">
        <f t="shared" si="7"/>
        <v>0</v>
      </c>
      <c r="K15" s="1">
        <f t="shared" si="7"/>
        <v>0</v>
      </c>
      <c r="L15" s="1"/>
      <c r="M15" s="1"/>
      <c r="N15" s="1"/>
      <c r="O15" s="1"/>
      <c r="P15" s="1"/>
      <c r="Q15" s="1"/>
      <c r="R15" s="1"/>
      <c r="S15" s="1"/>
      <c r="T15" s="1">
        <f t="shared" si="0"/>
        <v>0</v>
      </c>
      <c r="U15" s="20"/>
    </row>
    <row r="16" spans="1:21" ht="12.75">
      <c r="A16" s="20">
        <f>Datos!C18</f>
        <v>13</v>
      </c>
      <c r="B16" s="19">
        <f>Datos!D18</f>
        <v>43549</v>
      </c>
      <c r="C16" s="1">
        <f t="shared" si="8"/>
        <v>0</v>
      </c>
      <c r="D16" s="1">
        <f t="shared" si="1"/>
        <v>0</v>
      </c>
      <c r="E16" s="1">
        <f t="shared" si="2"/>
        <v>0</v>
      </c>
      <c r="F16" s="1">
        <f t="shared" si="3"/>
        <v>0</v>
      </c>
      <c r="G16" s="1">
        <f t="shared" si="4"/>
        <v>0</v>
      </c>
      <c r="H16" s="1">
        <f t="shared" si="5"/>
        <v>0</v>
      </c>
      <c r="I16" s="1">
        <f t="shared" si="6"/>
        <v>0</v>
      </c>
      <c r="J16" s="1">
        <f t="shared" si="7"/>
        <v>0</v>
      </c>
      <c r="K16" s="1">
        <f t="shared" si="7"/>
        <v>0</v>
      </c>
      <c r="L16" s="1"/>
      <c r="M16" s="1"/>
      <c r="N16" s="1"/>
      <c r="O16" s="1"/>
      <c r="P16" s="1"/>
      <c r="Q16" s="1"/>
      <c r="R16" s="1"/>
      <c r="S16" s="1"/>
      <c r="T16" s="1">
        <f t="shared" si="0"/>
        <v>0</v>
      </c>
      <c r="U16" s="20"/>
    </row>
    <row r="17" spans="1:21" ht="12.75">
      <c r="A17" s="20">
        <f>Datos!C19</f>
        <v>14</v>
      </c>
      <c r="B17" s="19">
        <f>Datos!D19</f>
        <v>43556</v>
      </c>
      <c r="C17" s="1">
        <f t="shared" si="8"/>
        <v>0</v>
      </c>
      <c r="D17" s="1">
        <f t="shared" si="1"/>
        <v>0</v>
      </c>
      <c r="E17" s="1">
        <f t="shared" si="2"/>
        <v>0</v>
      </c>
      <c r="F17" s="1">
        <f t="shared" si="3"/>
        <v>0</v>
      </c>
      <c r="G17" s="1">
        <f t="shared" si="4"/>
        <v>0</v>
      </c>
      <c r="H17" s="1">
        <f t="shared" si="5"/>
        <v>0</v>
      </c>
      <c r="I17" s="1">
        <f t="shared" si="6"/>
        <v>0</v>
      </c>
      <c r="J17" s="1">
        <f t="shared" si="7"/>
        <v>0</v>
      </c>
      <c r="K17" s="1">
        <f t="shared" si="7"/>
        <v>0</v>
      </c>
      <c r="L17" s="1"/>
      <c r="M17" s="1"/>
      <c r="N17" s="1"/>
      <c r="O17" s="1"/>
      <c r="P17" s="1"/>
      <c r="Q17" s="1"/>
      <c r="R17" s="1"/>
      <c r="S17" s="1"/>
      <c r="T17" s="1">
        <f t="shared" si="0"/>
        <v>0</v>
      </c>
      <c r="U17" s="20"/>
    </row>
    <row r="18" spans="1:21" ht="12.75">
      <c r="A18" s="20">
        <f>Datos!C20</f>
        <v>15</v>
      </c>
      <c r="B18" s="19">
        <f>Datos!D20</f>
        <v>43563</v>
      </c>
      <c r="C18" s="1">
        <f t="shared" si="8"/>
        <v>0</v>
      </c>
      <c r="D18" s="1">
        <f t="shared" si="1"/>
        <v>0</v>
      </c>
      <c r="E18" s="1">
        <f t="shared" si="2"/>
        <v>0</v>
      </c>
      <c r="F18" s="1">
        <f t="shared" si="3"/>
        <v>0</v>
      </c>
      <c r="G18" s="1">
        <f t="shared" si="4"/>
        <v>0</v>
      </c>
      <c r="H18" s="1">
        <f t="shared" si="5"/>
        <v>0</v>
      </c>
      <c r="I18" s="1">
        <f t="shared" si="6"/>
        <v>0</v>
      </c>
      <c r="J18" s="1">
        <f t="shared" si="7"/>
        <v>0</v>
      </c>
      <c r="K18" s="1">
        <f t="shared" si="7"/>
        <v>0</v>
      </c>
      <c r="L18" s="1"/>
      <c r="M18" s="1"/>
      <c r="N18" s="1"/>
      <c r="O18" s="1"/>
      <c r="P18" s="1"/>
      <c r="Q18" s="1"/>
      <c r="R18" s="1"/>
      <c r="S18" s="1"/>
      <c r="T18" s="1">
        <f t="shared" si="0"/>
        <v>0</v>
      </c>
      <c r="U18" s="20"/>
    </row>
    <row r="19" spans="1:21" ht="12.75">
      <c r="A19" s="20">
        <f>Datos!C21</f>
        <v>16</v>
      </c>
      <c r="B19" s="19">
        <f>Datos!D21</f>
        <v>43570</v>
      </c>
      <c r="C19" s="1">
        <f t="shared" si="8"/>
        <v>0</v>
      </c>
      <c r="D19" s="1">
        <f t="shared" si="1"/>
        <v>0</v>
      </c>
      <c r="E19" s="1">
        <f t="shared" si="2"/>
        <v>0</v>
      </c>
      <c r="F19" s="1">
        <f t="shared" si="3"/>
        <v>0</v>
      </c>
      <c r="G19" s="1">
        <f t="shared" si="4"/>
        <v>0</v>
      </c>
      <c r="H19" s="1">
        <f t="shared" si="5"/>
        <v>0</v>
      </c>
      <c r="I19" s="1">
        <f t="shared" si="6"/>
        <v>0</v>
      </c>
      <c r="J19" s="1">
        <f t="shared" si="7"/>
        <v>0</v>
      </c>
      <c r="K19" s="1">
        <f t="shared" si="7"/>
        <v>0</v>
      </c>
      <c r="L19" s="1"/>
      <c r="M19" s="1"/>
      <c r="N19" s="1"/>
      <c r="O19" s="1"/>
      <c r="P19" s="1"/>
      <c r="Q19" s="1"/>
      <c r="R19" s="1"/>
      <c r="S19" s="1"/>
      <c r="T19" s="1">
        <f t="shared" si="0"/>
        <v>0</v>
      </c>
      <c r="U19" s="20"/>
    </row>
    <row r="20" spans="1:21" ht="12.75">
      <c r="A20" s="20">
        <f>Datos!C22</f>
        <v>17</v>
      </c>
      <c r="B20" s="19">
        <f>Datos!D22</f>
        <v>43577</v>
      </c>
      <c r="C20" s="1">
        <f t="shared" si="8"/>
        <v>0</v>
      </c>
      <c r="D20" s="1">
        <f t="shared" si="1"/>
        <v>0</v>
      </c>
      <c r="E20" s="1">
        <f t="shared" si="2"/>
        <v>0</v>
      </c>
      <c r="F20" s="1">
        <f t="shared" si="3"/>
        <v>0</v>
      </c>
      <c r="G20" s="1">
        <f t="shared" si="4"/>
        <v>0</v>
      </c>
      <c r="H20" s="1">
        <f t="shared" si="5"/>
        <v>0</v>
      </c>
      <c r="I20" s="1">
        <f t="shared" si="6"/>
        <v>0</v>
      </c>
      <c r="J20" s="1">
        <f t="shared" si="7"/>
        <v>0</v>
      </c>
      <c r="K20" s="1">
        <f t="shared" si="7"/>
        <v>0</v>
      </c>
      <c r="L20" s="1"/>
      <c r="M20" s="1"/>
      <c r="N20" s="1"/>
      <c r="O20" s="1"/>
      <c r="P20" s="1"/>
      <c r="Q20" s="1"/>
      <c r="R20" s="1"/>
      <c r="S20" s="1"/>
      <c r="T20" s="1">
        <f t="shared" si="0"/>
        <v>0</v>
      </c>
      <c r="U20" s="20"/>
    </row>
    <row r="21" spans="1:21" ht="12.75">
      <c r="A21" s="20">
        <f>Datos!C23</f>
        <v>18</v>
      </c>
      <c r="B21" s="19">
        <f>Datos!D23</f>
        <v>43584</v>
      </c>
      <c r="C21" s="1">
        <f t="shared" si="8"/>
        <v>0</v>
      </c>
      <c r="D21" s="1">
        <f t="shared" si="1"/>
        <v>0</v>
      </c>
      <c r="E21" s="1">
        <f t="shared" si="2"/>
        <v>0</v>
      </c>
      <c r="F21" s="1">
        <f t="shared" si="3"/>
        <v>0</v>
      </c>
      <c r="G21" s="1">
        <f t="shared" si="4"/>
        <v>0</v>
      </c>
      <c r="H21" s="1">
        <f t="shared" si="5"/>
        <v>0</v>
      </c>
      <c r="I21" s="1">
        <f t="shared" si="6"/>
        <v>0</v>
      </c>
      <c r="J21" s="1">
        <f t="shared" si="7"/>
        <v>0</v>
      </c>
      <c r="K21" s="1">
        <f t="shared" si="7"/>
        <v>0</v>
      </c>
      <c r="L21" s="1"/>
      <c r="M21" s="1"/>
      <c r="N21" s="1"/>
      <c r="O21" s="1"/>
      <c r="P21" s="1"/>
      <c r="Q21" s="1"/>
      <c r="R21" s="1"/>
      <c r="S21" s="1"/>
      <c r="T21" s="1">
        <f t="shared" si="0"/>
        <v>0</v>
      </c>
      <c r="U21" s="20"/>
    </row>
    <row r="22" spans="1:21" ht="12.75">
      <c r="A22" s="20">
        <f>Datos!C24</f>
        <v>19</v>
      </c>
      <c r="B22" s="19">
        <f>Datos!D24</f>
        <v>43591</v>
      </c>
      <c r="C22" s="1">
        <f t="shared" si="8"/>
        <v>0</v>
      </c>
      <c r="D22" s="1">
        <f t="shared" si="1"/>
        <v>0</v>
      </c>
      <c r="E22" s="1">
        <f t="shared" si="2"/>
        <v>0</v>
      </c>
      <c r="F22" s="1">
        <f t="shared" si="3"/>
        <v>0</v>
      </c>
      <c r="G22" s="1">
        <f t="shared" si="4"/>
        <v>0</v>
      </c>
      <c r="H22" s="1">
        <f t="shared" si="5"/>
        <v>0</v>
      </c>
      <c r="I22" s="1">
        <f t="shared" si="6"/>
        <v>0</v>
      </c>
      <c r="J22" s="1">
        <f t="shared" si="7"/>
        <v>0</v>
      </c>
      <c r="K22" s="1">
        <f t="shared" si="7"/>
        <v>0</v>
      </c>
      <c r="L22" s="1"/>
      <c r="M22" s="1"/>
      <c r="N22" s="1"/>
      <c r="O22" s="1"/>
      <c r="P22" s="1"/>
      <c r="Q22" s="1"/>
      <c r="R22" s="1"/>
      <c r="S22" s="1"/>
      <c r="T22" s="1">
        <f t="shared" si="0"/>
        <v>0</v>
      </c>
      <c r="U22" s="20"/>
    </row>
    <row r="23" spans="1:21" ht="12.75">
      <c r="A23" s="20">
        <f>Datos!C25</f>
        <v>20</v>
      </c>
      <c r="B23" s="19">
        <f>Datos!D25</f>
        <v>43598</v>
      </c>
      <c r="C23" s="1">
        <f t="shared" si="8"/>
        <v>0</v>
      </c>
      <c r="D23" s="1">
        <f t="shared" si="1"/>
        <v>0</v>
      </c>
      <c r="E23" s="1">
        <f t="shared" si="2"/>
        <v>0</v>
      </c>
      <c r="F23" s="1">
        <f t="shared" si="3"/>
        <v>0</v>
      </c>
      <c r="G23" s="1">
        <f t="shared" si="4"/>
        <v>0</v>
      </c>
      <c r="H23" s="1">
        <f t="shared" si="5"/>
        <v>0</v>
      </c>
      <c r="I23" s="1">
        <f t="shared" si="6"/>
        <v>0</v>
      </c>
      <c r="J23" s="1">
        <f t="shared" si="7"/>
        <v>0</v>
      </c>
      <c r="K23" s="1">
        <f t="shared" si="7"/>
        <v>0</v>
      </c>
      <c r="L23" s="1"/>
      <c r="M23" s="1"/>
      <c r="N23" s="1"/>
      <c r="O23" s="1"/>
      <c r="P23" s="1"/>
      <c r="Q23" s="1"/>
      <c r="R23" s="1"/>
      <c r="S23" s="1"/>
      <c r="T23" s="1">
        <f t="shared" si="0"/>
        <v>0</v>
      </c>
      <c r="U23" s="20"/>
    </row>
    <row r="24" spans="1:21" ht="12.75">
      <c r="A24" s="20">
        <f>Datos!C26</f>
        <v>21</v>
      </c>
      <c r="B24" s="19">
        <f>Datos!D26</f>
        <v>43605</v>
      </c>
      <c r="C24" s="1">
        <f t="shared" si="8"/>
        <v>0</v>
      </c>
      <c r="D24" s="1">
        <f t="shared" si="1"/>
        <v>0</v>
      </c>
      <c r="E24" s="1">
        <f t="shared" si="2"/>
        <v>0</v>
      </c>
      <c r="F24" s="1">
        <f t="shared" si="3"/>
        <v>0</v>
      </c>
      <c r="G24" s="1">
        <f t="shared" si="4"/>
        <v>0</v>
      </c>
      <c r="H24" s="1">
        <f t="shared" si="5"/>
        <v>0</v>
      </c>
      <c r="I24" s="1">
        <f t="shared" si="6"/>
        <v>0</v>
      </c>
      <c r="J24" s="1">
        <f t="shared" si="7"/>
        <v>0</v>
      </c>
      <c r="K24" s="1">
        <f t="shared" si="7"/>
        <v>0</v>
      </c>
      <c r="L24" s="1"/>
      <c r="M24" s="1"/>
      <c r="N24" s="1"/>
      <c r="O24" s="1"/>
      <c r="P24" s="1"/>
      <c r="Q24" s="1"/>
      <c r="R24" s="1"/>
      <c r="S24" s="1"/>
      <c r="T24" s="1">
        <f t="shared" si="0"/>
        <v>0</v>
      </c>
      <c r="U24" s="20"/>
    </row>
    <row r="25" spans="1:21" ht="12.75">
      <c r="A25" s="20">
        <f>Datos!C27</f>
        <v>22</v>
      </c>
      <c r="B25" s="19">
        <f>Datos!D27</f>
        <v>43612</v>
      </c>
      <c r="C25" s="1">
        <f t="shared" si="8"/>
        <v>0</v>
      </c>
      <c r="D25" s="1">
        <f t="shared" si="1"/>
        <v>0</v>
      </c>
      <c r="E25" s="1">
        <f t="shared" si="2"/>
        <v>0</v>
      </c>
      <c r="F25" s="1">
        <f t="shared" si="3"/>
        <v>0</v>
      </c>
      <c r="G25" s="1">
        <f t="shared" si="4"/>
        <v>0</v>
      </c>
      <c r="H25" s="1">
        <f t="shared" si="5"/>
        <v>0</v>
      </c>
      <c r="I25" s="1">
        <f t="shared" si="6"/>
        <v>0</v>
      </c>
      <c r="J25" s="1">
        <f t="shared" si="7"/>
        <v>0</v>
      </c>
      <c r="K25" s="1">
        <f t="shared" si="7"/>
        <v>0</v>
      </c>
      <c r="L25" s="1"/>
      <c r="M25" s="1"/>
      <c r="N25" s="1"/>
      <c r="O25" s="1"/>
      <c r="P25" s="1"/>
      <c r="Q25" s="1"/>
      <c r="R25" s="1"/>
      <c r="S25" s="1"/>
      <c r="T25" s="1">
        <f t="shared" si="0"/>
        <v>0</v>
      </c>
      <c r="U25" s="20"/>
    </row>
    <row r="26" spans="1:21" ht="12.75">
      <c r="A26" s="20">
        <f>Datos!C28</f>
        <v>23</v>
      </c>
      <c r="B26" s="19">
        <f>Datos!D28</f>
        <v>43619</v>
      </c>
      <c r="C26" s="1">
        <f t="shared" si="8"/>
        <v>0</v>
      </c>
      <c r="D26" s="1">
        <f t="shared" si="1"/>
        <v>0</v>
      </c>
      <c r="E26" s="1">
        <f t="shared" si="2"/>
        <v>0</v>
      </c>
      <c r="F26" s="1">
        <f t="shared" si="3"/>
        <v>0</v>
      </c>
      <c r="G26" s="1">
        <f t="shared" si="4"/>
        <v>0</v>
      </c>
      <c r="H26" s="1">
        <f t="shared" si="5"/>
        <v>0</v>
      </c>
      <c r="I26" s="1">
        <f t="shared" si="6"/>
        <v>0</v>
      </c>
      <c r="J26" s="1">
        <f t="shared" si="7"/>
        <v>0</v>
      </c>
      <c r="K26" s="1">
        <f t="shared" si="7"/>
        <v>0</v>
      </c>
      <c r="L26" s="1"/>
      <c r="M26" s="1"/>
      <c r="N26" s="1"/>
      <c r="O26" s="1"/>
      <c r="P26" s="1"/>
      <c r="Q26" s="1"/>
      <c r="R26" s="1"/>
      <c r="S26" s="1"/>
      <c r="T26" s="1">
        <f t="shared" si="0"/>
        <v>0</v>
      </c>
      <c r="U26" s="20"/>
    </row>
    <row r="27" spans="1:21" ht="12.75">
      <c r="A27" s="20">
        <f>Datos!C29</f>
        <v>24</v>
      </c>
      <c r="B27" s="19">
        <f>Datos!D29</f>
        <v>43626</v>
      </c>
      <c r="C27" s="1">
        <f t="shared" si="8"/>
        <v>0</v>
      </c>
      <c r="D27" s="1">
        <f t="shared" si="1"/>
        <v>0</v>
      </c>
      <c r="E27" s="1">
        <f t="shared" si="2"/>
        <v>0</v>
      </c>
      <c r="F27" s="1">
        <f t="shared" si="3"/>
        <v>0</v>
      </c>
      <c r="G27" s="1">
        <f t="shared" si="4"/>
        <v>0</v>
      </c>
      <c r="H27" s="1">
        <f t="shared" si="5"/>
        <v>0</v>
      </c>
      <c r="I27" s="1">
        <f t="shared" si="6"/>
        <v>0</v>
      </c>
      <c r="J27" s="1">
        <f t="shared" si="7"/>
        <v>0</v>
      </c>
      <c r="K27" s="1">
        <f t="shared" si="7"/>
        <v>0</v>
      </c>
      <c r="L27" s="1"/>
      <c r="M27" s="1"/>
      <c r="N27" s="1"/>
      <c r="O27" s="1"/>
      <c r="P27" s="1"/>
      <c r="Q27" s="1"/>
      <c r="R27" s="1"/>
      <c r="S27" s="1"/>
      <c r="T27" s="1">
        <f t="shared" si="0"/>
        <v>0</v>
      </c>
      <c r="U27" s="20"/>
    </row>
    <row r="28" spans="1:21" ht="12.75">
      <c r="A28" s="20">
        <f>Datos!C30</f>
        <v>25</v>
      </c>
      <c r="B28" s="19">
        <f>Datos!D30</f>
        <v>43633</v>
      </c>
      <c r="C28" s="1">
        <f t="shared" si="8"/>
        <v>0</v>
      </c>
      <c r="D28" s="1">
        <f t="shared" si="1"/>
        <v>0</v>
      </c>
      <c r="E28" s="1">
        <f t="shared" si="2"/>
        <v>0</v>
      </c>
      <c r="F28" s="1">
        <f t="shared" si="3"/>
        <v>0</v>
      </c>
      <c r="G28" s="1">
        <f t="shared" si="4"/>
        <v>0</v>
      </c>
      <c r="H28" s="1">
        <f t="shared" si="5"/>
        <v>0</v>
      </c>
      <c r="I28" s="1">
        <f t="shared" si="6"/>
        <v>0</v>
      </c>
      <c r="J28" s="1">
        <f t="shared" si="7"/>
        <v>0</v>
      </c>
      <c r="K28" s="1">
        <f t="shared" si="7"/>
        <v>0</v>
      </c>
      <c r="L28" s="1"/>
      <c r="T28" s="1">
        <f t="shared" si="0"/>
        <v>0</v>
      </c>
      <c r="U28" s="20"/>
    </row>
    <row r="29" spans="1:21" ht="12.75">
      <c r="A29" s="20">
        <f>Datos!C31</f>
        <v>26</v>
      </c>
      <c r="B29" s="19">
        <f>Datos!D31</f>
        <v>43640</v>
      </c>
      <c r="C29" s="1">
        <f t="shared" si="8"/>
        <v>0</v>
      </c>
      <c r="D29" s="1">
        <f t="shared" si="1"/>
        <v>0</v>
      </c>
      <c r="E29" s="1">
        <f t="shared" si="2"/>
        <v>0</v>
      </c>
      <c r="F29" s="1">
        <f t="shared" si="3"/>
        <v>0</v>
      </c>
      <c r="G29" s="1">
        <f t="shared" si="4"/>
        <v>0</v>
      </c>
      <c r="H29" s="1">
        <f t="shared" si="5"/>
        <v>0</v>
      </c>
      <c r="I29" s="1">
        <f t="shared" si="6"/>
        <v>0</v>
      </c>
      <c r="J29" s="1">
        <f t="shared" si="7"/>
        <v>0</v>
      </c>
      <c r="K29" s="1">
        <f t="shared" si="7"/>
        <v>0</v>
      </c>
      <c r="L29" s="1"/>
      <c r="T29" s="1">
        <f t="shared" si="0"/>
        <v>0</v>
      </c>
      <c r="U29" s="20"/>
    </row>
    <row r="30" spans="1:21" ht="12.75">
      <c r="A30" s="20">
        <f>Datos!C32</f>
        <v>27</v>
      </c>
      <c r="B30" s="19">
        <f>Datos!D32</f>
        <v>43647</v>
      </c>
      <c r="C30" s="1">
        <f t="shared" si="8"/>
        <v>0</v>
      </c>
      <c r="D30" s="1">
        <f t="shared" si="1"/>
        <v>0</v>
      </c>
      <c r="E30" s="1">
        <f t="shared" si="2"/>
        <v>0</v>
      </c>
      <c r="F30" s="1">
        <f t="shared" si="3"/>
        <v>0</v>
      </c>
      <c r="G30" s="1">
        <f t="shared" si="4"/>
        <v>0</v>
      </c>
      <c r="H30" s="1">
        <f t="shared" si="5"/>
        <v>0</v>
      </c>
      <c r="I30" s="1">
        <f t="shared" si="6"/>
        <v>0</v>
      </c>
      <c r="J30" s="1">
        <f t="shared" si="7"/>
        <v>0</v>
      </c>
      <c r="K30" s="1">
        <f t="shared" si="7"/>
        <v>0</v>
      </c>
      <c r="L30" s="1"/>
      <c r="T30" s="1">
        <f t="shared" si="0"/>
        <v>0</v>
      </c>
      <c r="U30" s="20"/>
    </row>
    <row r="31" spans="1:21" ht="12.75">
      <c r="A31" s="20">
        <f>Datos!C33</f>
        <v>28</v>
      </c>
      <c r="B31" s="19">
        <f>Datos!D33</f>
        <v>43654</v>
      </c>
      <c r="C31" s="1">
        <f t="shared" si="8"/>
        <v>0</v>
      </c>
      <c r="D31" s="1">
        <f t="shared" si="1"/>
        <v>0</v>
      </c>
      <c r="E31" s="1">
        <f t="shared" si="2"/>
        <v>0</v>
      </c>
      <c r="F31" s="1">
        <f t="shared" si="3"/>
        <v>0</v>
      </c>
      <c r="G31" s="1">
        <f t="shared" si="4"/>
        <v>0</v>
      </c>
      <c r="H31" s="1">
        <f t="shared" si="5"/>
        <v>0</v>
      </c>
      <c r="I31" s="1">
        <f t="shared" si="6"/>
        <v>0</v>
      </c>
      <c r="J31" s="1">
        <f t="shared" si="7"/>
        <v>0</v>
      </c>
      <c r="K31" s="1">
        <f t="shared" si="7"/>
        <v>0</v>
      </c>
      <c r="L31" s="1"/>
      <c r="T31" s="1">
        <f t="shared" si="0"/>
        <v>0</v>
      </c>
      <c r="U31" s="20"/>
    </row>
    <row r="32" spans="1:21" ht="12.75">
      <c r="A32" s="20">
        <f>Datos!C34</f>
        <v>29</v>
      </c>
      <c r="B32" s="19">
        <f>Datos!D34</f>
        <v>43661</v>
      </c>
      <c r="C32" s="1">
        <f t="shared" si="8"/>
        <v>0</v>
      </c>
      <c r="D32" s="1">
        <f t="shared" si="1"/>
        <v>0</v>
      </c>
      <c r="E32" s="1">
        <f t="shared" si="2"/>
        <v>0</v>
      </c>
      <c r="F32" s="1">
        <f t="shared" si="3"/>
        <v>0</v>
      </c>
      <c r="G32" s="1">
        <f t="shared" si="4"/>
        <v>0</v>
      </c>
      <c r="H32" s="1">
        <f t="shared" si="5"/>
        <v>0</v>
      </c>
      <c r="I32" s="1">
        <f t="shared" si="6"/>
        <v>0</v>
      </c>
      <c r="J32" s="1">
        <f t="shared" si="7"/>
        <v>0</v>
      </c>
      <c r="K32" s="1">
        <f t="shared" si="7"/>
        <v>0</v>
      </c>
      <c r="L32" s="1"/>
      <c r="T32" s="1">
        <f t="shared" si="0"/>
        <v>0</v>
      </c>
      <c r="U32" s="20"/>
    </row>
    <row r="33" spans="1:21" ht="12.75">
      <c r="A33" s="20">
        <f>Datos!C35</f>
        <v>30</v>
      </c>
      <c r="B33" s="19">
        <f>Datos!D35</f>
        <v>43668</v>
      </c>
      <c r="C33" s="1">
        <f t="shared" si="8"/>
        <v>0</v>
      </c>
      <c r="D33" s="1">
        <f t="shared" si="1"/>
        <v>0</v>
      </c>
      <c r="E33" s="1">
        <f t="shared" si="2"/>
        <v>0</v>
      </c>
      <c r="F33" s="1">
        <f t="shared" si="3"/>
        <v>0</v>
      </c>
      <c r="G33" s="1">
        <f t="shared" si="4"/>
        <v>0</v>
      </c>
      <c r="H33" s="1">
        <f t="shared" si="5"/>
        <v>0</v>
      </c>
      <c r="I33" s="1">
        <f t="shared" si="6"/>
        <v>0</v>
      </c>
      <c r="J33" s="1">
        <f t="shared" si="7"/>
        <v>0</v>
      </c>
      <c r="K33" s="1">
        <f t="shared" si="7"/>
        <v>0</v>
      </c>
      <c r="L33" s="1"/>
      <c r="T33" s="1">
        <f t="shared" si="0"/>
        <v>0</v>
      </c>
      <c r="U33" s="20"/>
    </row>
    <row r="34" spans="1:21" ht="12.75">
      <c r="A34" s="20">
        <f>Datos!C36</f>
        <v>31</v>
      </c>
      <c r="B34" s="19">
        <f>Datos!D36</f>
        <v>43675</v>
      </c>
      <c r="C34" s="1">
        <f t="shared" si="8"/>
        <v>0</v>
      </c>
      <c r="D34" s="1">
        <f t="shared" si="1"/>
        <v>0</v>
      </c>
      <c r="E34" s="1">
        <f t="shared" si="2"/>
        <v>0</v>
      </c>
      <c r="F34" s="1">
        <f t="shared" si="3"/>
        <v>0</v>
      </c>
      <c r="G34" s="1">
        <f t="shared" si="4"/>
        <v>0</v>
      </c>
      <c r="H34" s="1">
        <f t="shared" si="5"/>
        <v>0</v>
      </c>
      <c r="I34" s="1">
        <f t="shared" si="6"/>
        <v>0</v>
      </c>
      <c r="J34" s="1">
        <f t="shared" si="7"/>
        <v>0</v>
      </c>
      <c r="K34" s="1">
        <f t="shared" si="7"/>
        <v>0</v>
      </c>
      <c r="L34" s="1"/>
      <c r="T34" s="1">
        <f t="shared" si="0"/>
        <v>0</v>
      </c>
      <c r="U34" s="20"/>
    </row>
    <row r="35" spans="1:21" ht="12.75">
      <c r="A35" s="20">
        <f>Datos!C37</f>
        <v>32</v>
      </c>
      <c r="B35" s="19">
        <f>Datos!D37</f>
        <v>43682</v>
      </c>
      <c r="C35" s="1">
        <f t="shared" si="8"/>
        <v>0</v>
      </c>
      <c r="D35" s="1">
        <f t="shared" si="1"/>
        <v>0</v>
      </c>
      <c r="E35" s="1">
        <f t="shared" si="2"/>
        <v>0</v>
      </c>
      <c r="F35" s="1">
        <f t="shared" si="3"/>
        <v>0</v>
      </c>
      <c r="G35" s="1">
        <f t="shared" si="4"/>
        <v>0</v>
      </c>
      <c r="H35" s="1">
        <f t="shared" si="5"/>
        <v>0</v>
      </c>
      <c r="I35" s="1">
        <f t="shared" si="6"/>
        <v>0</v>
      </c>
      <c r="J35" s="1">
        <f t="shared" si="7"/>
        <v>0</v>
      </c>
      <c r="K35" s="1">
        <f t="shared" si="7"/>
        <v>0</v>
      </c>
      <c r="L35" s="1"/>
      <c r="T35" s="1">
        <f t="shared" si="0"/>
        <v>0</v>
      </c>
      <c r="U35" s="20"/>
    </row>
    <row r="36" spans="1:21" ht="12.75">
      <c r="A36" s="20">
        <f>Datos!C38</f>
        <v>33</v>
      </c>
      <c r="B36" s="19">
        <f>Datos!D38</f>
        <v>43689</v>
      </c>
      <c r="C36" s="1">
        <f t="shared" si="8"/>
        <v>0</v>
      </c>
      <c r="D36" s="1">
        <f t="shared" si="1"/>
        <v>0</v>
      </c>
      <c r="E36" s="1">
        <f t="shared" si="2"/>
        <v>0</v>
      </c>
      <c r="F36" s="1">
        <f t="shared" si="3"/>
        <v>0</v>
      </c>
      <c r="G36" s="1">
        <f t="shared" si="4"/>
        <v>0</v>
      </c>
      <c r="H36" s="1">
        <f t="shared" si="5"/>
        <v>0</v>
      </c>
      <c r="I36" s="1">
        <f t="shared" si="6"/>
        <v>0</v>
      </c>
      <c r="J36" s="1">
        <f t="shared" si="7"/>
        <v>0</v>
      </c>
      <c r="K36" s="1">
        <f t="shared" si="7"/>
        <v>0</v>
      </c>
      <c r="L36" s="1"/>
      <c r="T36" s="1">
        <f aca="true" t="shared" si="9" ref="T36:T59">C36+D36+E36-F36+G36-J36-K36+L36+M36+N36+O36+P36+Q36+R36+S36</f>
        <v>0</v>
      </c>
      <c r="U36" s="20"/>
    </row>
    <row r="37" spans="1:21" ht="12.75">
      <c r="A37" s="20">
        <f>Datos!C39</f>
        <v>34</v>
      </c>
      <c r="B37" s="19">
        <f>Datos!D39</f>
        <v>43696</v>
      </c>
      <c r="C37" s="1">
        <f t="shared" si="8"/>
        <v>0</v>
      </c>
      <c r="D37" s="1">
        <f t="shared" si="1"/>
        <v>0</v>
      </c>
      <c r="E37" s="1">
        <f t="shared" si="2"/>
        <v>0</v>
      </c>
      <c r="F37" s="1">
        <f t="shared" si="3"/>
        <v>0</v>
      </c>
      <c r="G37" s="1">
        <f t="shared" si="4"/>
        <v>0</v>
      </c>
      <c r="H37" s="1">
        <f t="shared" si="5"/>
        <v>0</v>
      </c>
      <c r="I37" s="1">
        <f t="shared" si="6"/>
        <v>0</v>
      </c>
      <c r="J37" s="1">
        <f t="shared" si="7"/>
        <v>0</v>
      </c>
      <c r="K37" s="1">
        <f t="shared" si="7"/>
        <v>0</v>
      </c>
      <c r="L37" s="1"/>
      <c r="T37" s="1">
        <f t="shared" si="9"/>
        <v>0</v>
      </c>
      <c r="U37" s="20"/>
    </row>
    <row r="38" spans="1:21" ht="12.75">
      <c r="A38" s="20">
        <f>Datos!C40</f>
        <v>35</v>
      </c>
      <c r="B38" s="19">
        <f>Datos!D40</f>
        <v>43703</v>
      </c>
      <c r="C38" s="1">
        <f t="shared" si="8"/>
        <v>0</v>
      </c>
      <c r="D38" s="1">
        <f t="shared" si="1"/>
        <v>0</v>
      </c>
      <c r="E38" s="1">
        <f t="shared" si="2"/>
        <v>0</v>
      </c>
      <c r="F38" s="1">
        <f t="shared" si="3"/>
        <v>0</v>
      </c>
      <c r="G38" s="1">
        <f t="shared" si="4"/>
        <v>0</v>
      </c>
      <c r="H38" s="1">
        <f t="shared" si="5"/>
        <v>0</v>
      </c>
      <c r="I38" s="1">
        <f t="shared" si="6"/>
        <v>0</v>
      </c>
      <c r="J38" s="1">
        <f t="shared" si="7"/>
        <v>0</v>
      </c>
      <c r="K38" s="1">
        <f t="shared" si="7"/>
        <v>0</v>
      </c>
      <c r="L38" s="1"/>
      <c r="T38" s="1">
        <f t="shared" si="9"/>
        <v>0</v>
      </c>
      <c r="U38" s="20"/>
    </row>
    <row r="39" spans="1:21" ht="12.75">
      <c r="A39" s="20">
        <f>Datos!C41</f>
        <v>36</v>
      </c>
      <c r="B39" s="19">
        <f>Datos!D41</f>
        <v>43710</v>
      </c>
      <c r="C39" s="1">
        <f t="shared" si="8"/>
        <v>0</v>
      </c>
      <c r="D39" s="1">
        <f t="shared" si="1"/>
        <v>0</v>
      </c>
      <c r="E39" s="1">
        <f t="shared" si="2"/>
        <v>0</v>
      </c>
      <c r="F39" s="1">
        <f t="shared" si="3"/>
        <v>0</v>
      </c>
      <c r="G39" s="1">
        <f t="shared" si="4"/>
        <v>0</v>
      </c>
      <c r="H39" s="1">
        <f t="shared" si="5"/>
        <v>0</v>
      </c>
      <c r="I39" s="1">
        <f t="shared" si="6"/>
        <v>0</v>
      </c>
      <c r="J39" s="1">
        <f t="shared" si="7"/>
        <v>0</v>
      </c>
      <c r="K39" s="1">
        <f t="shared" si="7"/>
        <v>0</v>
      </c>
      <c r="L39" s="1"/>
      <c r="T39" s="1">
        <f t="shared" si="9"/>
        <v>0</v>
      </c>
      <c r="U39" s="20"/>
    </row>
    <row r="40" spans="1:21" ht="12.75">
      <c r="A40" s="20">
        <f>Datos!C42</f>
        <v>37</v>
      </c>
      <c r="B40" s="19">
        <f>Datos!D42</f>
        <v>43717</v>
      </c>
      <c r="C40" s="1">
        <f t="shared" si="8"/>
        <v>0</v>
      </c>
      <c r="D40" s="1">
        <f t="shared" si="1"/>
        <v>0</v>
      </c>
      <c r="E40" s="1">
        <f t="shared" si="2"/>
        <v>0</v>
      </c>
      <c r="F40" s="1">
        <f t="shared" si="3"/>
        <v>0</v>
      </c>
      <c r="G40" s="1">
        <f t="shared" si="4"/>
        <v>0</v>
      </c>
      <c r="H40" s="1">
        <f t="shared" si="5"/>
        <v>0</v>
      </c>
      <c r="I40" s="1">
        <f t="shared" si="6"/>
        <v>0</v>
      </c>
      <c r="J40" s="1">
        <f t="shared" si="7"/>
        <v>0</v>
      </c>
      <c r="K40" s="1">
        <f t="shared" si="7"/>
        <v>0</v>
      </c>
      <c r="L40" s="1"/>
      <c r="T40" s="1">
        <f t="shared" si="9"/>
        <v>0</v>
      </c>
      <c r="U40" s="20"/>
    </row>
    <row r="41" spans="1:21" ht="12.75">
      <c r="A41" s="20">
        <f>Datos!C43</f>
        <v>38</v>
      </c>
      <c r="B41" s="19">
        <f>Datos!D43</f>
        <v>43724</v>
      </c>
      <c r="C41" s="1">
        <f t="shared" si="8"/>
        <v>0</v>
      </c>
      <c r="D41" s="1">
        <f t="shared" si="1"/>
        <v>0</v>
      </c>
      <c r="E41" s="1">
        <f t="shared" si="2"/>
        <v>0</v>
      </c>
      <c r="F41" s="1">
        <f t="shared" si="3"/>
        <v>0</v>
      </c>
      <c r="G41" s="1">
        <f t="shared" si="4"/>
        <v>0</v>
      </c>
      <c r="H41" s="1">
        <f t="shared" si="5"/>
        <v>0</v>
      </c>
      <c r="I41" s="1">
        <f t="shared" si="6"/>
        <v>0</v>
      </c>
      <c r="J41" s="1">
        <f t="shared" si="7"/>
        <v>0</v>
      </c>
      <c r="K41" s="1">
        <f t="shared" si="7"/>
        <v>0</v>
      </c>
      <c r="L41" s="1"/>
      <c r="T41" s="1">
        <f t="shared" si="9"/>
        <v>0</v>
      </c>
      <c r="U41" s="20"/>
    </row>
    <row r="42" spans="1:21" ht="12.75">
      <c r="A42" s="20">
        <f>Datos!C44</f>
        <v>39</v>
      </c>
      <c r="B42" s="19">
        <f>Datos!D44</f>
        <v>43731</v>
      </c>
      <c r="C42" s="1">
        <f t="shared" si="8"/>
        <v>0</v>
      </c>
      <c r="D42" s="1">
        <f t="shared" si="1"/>
        <v>0</v>
      </c>
      <c r="E42" s="1">
        <f t="shared" si="2"/>
        <v>0</v>
      </c>
      <c r="F42" s="1">
        <f t="shared" si="3"/>
        <v>0</v>
      </c>
      <c r="G42" s="1">
        <f t="shared" si="4"/>
        <v>0</v>
      </c>
      <c r="H42" s="1">
        <f t="shared" si="5"/>
        <v>0</v>
      </c>
      <c r="I42" s="1">
        <f t="shared" si="6"/>
        <v>0</v>
      </c>
      <c r="J42" s="1">
        <f t="shared" si="7"/>
        <v>0</v>
      </c>
      <c r="K42" s="1">
        <f t="shared" si="7"/>
        <v>0</v>
      </c>
      <c r="L42" s="1"/>
      <c r="N42" s="18"/>
      <c r="O42" s="18"/>
      <c r="P42" s="18"/>
      <c r="Q42" s="18"/>
      <c r="R42" s="18"/>
      <c r="T42" s="1">
        <f t="shared" si="9"/>
        <v>0</v>
      </c>
      <c r="U42" s="20"/>
    </row>
    <row r="43" spans="1:21" ht="12.75">
      <c r="A43" s="20">
        <f>Datos!C45</f>
        <v>40</v>
      </c>
      <c r="B43" s="19">
        <f>Datos!D45</f>
        <v>43738</v>
      </c>
      <c r="C43" s="1">
        <f t="shared" si="8"/>
        <v>0</v>
      </c>
      <c r="D43" s="1">
        <f t="shared" si="1"/>
        <v>0</v>
      </c>
      <c r="E43" s="1">
        <f t="shared" si="2"/>
        <v>0</v>
      </c>
      <c r="F43" s="1">
        <f t="shared" si="3"/>
        <v>0</v>
      </c>
      <c r="G43" s="1">
        <f t="shared" si="4"/>
        <v>0</v>
      </c>
      <c r="H43" s="1">
        <f t="shared" si="5"/>
        <v>0</v>
      </c>
      <c r="I43" s="1">
        <f t="shared" si="6"/>
        <v>0</v>
      </c>
      <c r="J43" s="1">
        <f t="shared" si="7"/>
        <v>0</v>
      </c>
      <c r="K43" s="1">
        <f t="shared" si="7"/>
        <v>0</v>
      </c>
      <c r="L43" s="1"/>
      <c r="T43" s="1">
        <f t="shared" si="9"/>
        <v>0</v>
      </c>
      <c r="U43" s="20"/>
    </row>
    <row r="44" spans="1:21" ht="12.75">
      <c r="A44" s="20">
        <f>Datos!C46</f>
        <v>41</v>
      </c>
      <c r="B44" s="19">
        <f>Datos!D46</f>
        <v>43745</v>
      </c>
      <c r="C44" s="1">
        <f t="shared" si="8"/>
        <v>0</v>
      </c>
      <c r="D44" s="1">
        <f t="shared" si="1"/>
        <v>0</v>
      </c>
      <c r="E44" s="1">
        <f t="shared" si="2"/>
        <v>0</v>
      </c>
      <c r="F44" s="1">
        <f t="shared" si="3"/>
        <v>0</v>
      </c>
      <c r="G44" s="1">
        <f t="shared" si="4"/>
        <v>0</v>
      </c>
      <c r="H44" s="1">
        <f t="shared" si="5"/>
        <v>0</v>
      </c>
      <c r="I44" s="1">
        <f t="shared" si="6"/>
        <v>0</v>
      </c>
      <c r="J44" s="1">
        <f t="shared" si="7"/>
        <v>0</v>
      </c>
      <c r="K44" s="1">
        <f t="shared" si="7"/>
        <v>0</v>
      </c>
      <c r="L44" s="1"/>
      <c r="T44" s="1">
        <f t="shared" si="9"/>
        <v>0</v>
      </c>
      <c r="U44" s="20"/>
    </row>
    <row r="45" spans="1:21" ht="12.75">
      <c r="A45" s="20">
        <f>Datos!C47</f>
        <v>42</v>
      </c>
      <c r="B45" s="19">
        <f>Datos!D47</f>
        <v>43752</v>
      </c>
      <c r="C45" s="1">
        <f t="shared" si="8"/>
        <v>0</v>
      </c>
      <c r="D45" s="1">
        <f t="shared" si="1"/>
        <v>0</v>
      </c>
      <c r="E45" s="1">
        <f t="shared" si="2"/>
        <v>0</v>
      </c>
      <c r="F45" s="1">
        <f t="shared" si="3"/>
        <v>0</v>
      </c>
      <c r="G45" s="1">
        <f t="shared" si="4"/>
        <v>0</v>
      </c>
      <c r="H45" s="1">
        <f t="shared" si="5"/>
        <v>0</v>
      </c>
      <c r="I45" s="1">
        <f t="shared" si="6"/>
        <v>0</v>
      </c>
      <c r="J45" s="1">
        <f t="shared" si="7"/>
        <v>0</v>
      </c>
      <c r="K45" s="1">
        <f t="shared" si="7"/>
        <v>0</v>
      </c>
      <c r="L45" s="1"/>
      <c r="T45" s="1">
        <f t="shared" si="9"/>
        <v>0</v>
      </c>
      <c r="U45" s="20"/>
    </row>
    <row r="46" spans="1:21" ht="12.75">
      <c r="A46" s="20">
        <f>Datos!C48</f>
        <v>43</v>
      </c>
      <c r="B46" s="19">
        <f>Datos!D48</f>
        <v>43759</v>
      </c>
      <c r="C46" s="1">
        <f t="shared" si="8"/>
        <v>0</v>
      </c>
      <c r="D46" s="1">
        <f t="shared" si="1"/>
        <v>0</v>
      </c>
      <c r="E46" s="1">
        <f t="shared" si="2"/>
        <v>0</v>
      </c>
      <c r="F46" s="1">
        <f t="shared" si="3"/>
        <v>0</v>
      </c>
      <c r="G46" s="1">
        <f t="shared" si="4"/>
        <v>0</v>
      </c>
      <c r="H46" s="1">
        <f t="shared" si="5"/>
        <v>0</v>
      </c>
      <c r="I46" s="1">
        <f t="shared" si="6"/>
        <v>0</v>
      </c>
      <c r="J46" s="1">
        <f t="shared" si="7"/>
        <v>0</v>
      </c>
      <c r="K46" s="1">
        <f t="shared" si="7"/>
        <v>0</v>
      </c>
      <c r="L46" s="1"/>
      <c r="T46" s="1">
        <f t="shared" si="9"/>
        <v>0</v>
      </c>
      <c r="U46" s="20"/>
    </row>
    <row r="47" spans="1:21" ht="12.75">
      <c r="A47" s="20">
        <f>Datos!C49</f>
        <v>44</v>
      </c>
      <c r="B47" s="19">
        <f>Datos!D49</f>
        <v>43766</v>
      </c>
      <c r="C47" s="1">
        <f t="shared" si="8"/>
        <v>0</v>
      </c>
      <c r="D47" s="1">
        <f t="shared" si="1"/>
        <v>0</v>
      </c>
      <c r="E47" s="1">
        <f t="shared" si="2"/>
        <v>0</v>
      </c>
      <c r="F47" s="1">
        <f t="shared" si="3"/>
        <v>0</v>
      </c>
      <c r="G47" s="1">
        <f t="shared" si="4"/>
        <v>0</v>
      </c>
      <c r="H47" s="1">
        <f t="shared" si="5"/>
        <v>0</v>
      </c>
      <c r="I47" s="1">
        <f t="shared" si="6"/>
        <v>0</v>
      </c>
      <c r="J47" s="1">
        <f t="shared" si="7"/>
        <v>0</v>
      </c>
      <c r="K47" s="1">
        <f t="shared" si="7"/>
        <v>0</v>
      </c>
      <c r="L47" s="1"/>
      <c r="T47" s="1">
        <f t="shared" si="9"/>
        <v>0</v>
      </c>
      <c r="U47" s="20"/>
    </row>
    <row r="48" spans="1:21" ht="12.75">
      <c r="A48" s="20">
        <f>Datos!C50</f>
        <v>45</v>
      </c>
      <c r="B48" s="19">
        <f>Datos!D50</f>
        <v>43773</v>
      </c>
      <c r="C48" s="1">
        <f t="shared" si="8"/>
        <v>0</v>
      </c>
      <c r="D48" s="1">
        <f t="shared" si="1"/>
        <v>0</v>
      </c>
      <c r="E48" s="1">
        <f t="shared" si="2"/>
        <v>0</v>
      </c>
      <c r="F48" s="1">
        <f t="shared" si="3"/>
        <v>0</v>
      </c>
      <c r="G48" s="1">
        <f t="shared" si="4"/>
        <v>0</v>
      </c>
      <c r="H48" s="1">
        <f t="shared" si="5"/>
        <v>0</v>
      </c>
      <c r="I48" s="1">
        <f t="shared" si="6"/>
        <v>0</v>
      </c>
      <c r="J48" s="1">
        <f t="shared" si="7"/>
        <v>0</v>
      </c>
      <c r="K48" s="1">
        <f t="shared" si="7"/>
        <v>0</v>
      </c>
      <c r="L48" s="1"/>
      <c r="T48" s="1">
        <f t="shared" si="9"/>
        <v>0</v>
      </c>
      <c r="U48" s="20"/>
    </row>
    <row r="49" spans="1:21" ht="12.75">
      <c r="A49" s="20">
        <f>Datos!C51</f>
        <v>46</v>
      </c>
      <c r="B49" s="19">
        <f>Datos!D51</f>
        <v>43780</v>
      </c>
      <c r="C49" s="1">
        <f t="shared" si="8"/>
        <v>0</v>
      </c>
      <c r="D49" s="1">
        <f t="shared" si="1"/>
        <v>0</v>
      </c>
      <c r="E49" s="1">
        <f t="shared" si="2"/>
        <v>0</v>
      </c>
      <c r="F49" s="1">
        <f t="shared" si="3"/>
        <v>0</v>
      </c>
      <c r="G49" s="1">
        <f t="shared" si="4"/>
        <v>0</v>
      </c>
      <c r="H49" s="1">
        <f t="shared" si="5"/>
        <v>0</v>
      </c>
      <c r="I49" s="1">
        <f t="shared" si="6"/>
        <v>0</v>
      </c>
      <c r="J49" s="1">
        <f t="shared" si="7"/>
        <v>0</v>
      </c>
      <c r="K49" s="1">
        <f t="shared" si="7"/>
        <v>0</v>
      </c>
      <c r="L49" s="1"/>
      <c r="T49" s="1">
        <f t="shared" si="9"/>
        <v>0</v>
      </c>
      <c r="U49" s="20"/>
    </row>
    <row r="50" spans="1:21" ht="12.75">
      <c r="A50" s="20">
        <f>Datos!C52</f>
        <v>47</v>
      </c>
      <c r="B50" s="19">
        <f>Datos!D52</f>
        <v>43787</v>
      </c>
      <c r="C50" s="1">
        <f t="shared" si="8"/>
        <v>0</v>
      </c>
      <c r="D50" s="1">
        <f t="shared" si="1"/>
        <v>0</v>
      </c>
      <c r="E50" s="1">
        <f t="shared" si="2"/>
        <v>0</v>
      </c>
      <c r="F50" s="1">
        <f t="shared" si="3"/>
        <v>0</v>
      </c>
      <c r="G50" s="1">
        <f t="shared" si="4"/>
        <v>0</v>
      </c>
      <c r="H50" s="1">
        <f t="shared" si="5"/>
        <v>0</v>
      </c>
      <c r="I50" s="1">
        <f t="shared" si="6"/>
        <v>0</v>
      </c>
      <c r="J50" s="1">
        <f t="shared" si="7"/>
        <v>0</v>
      </c>
      <c r="K50" s="1">
        <f t="shared" si="7"/>
        <v>0</v>
      </c>
      <c r="L50" s="1"/>
      <c r="T50" s="1">
        <f t="shared" si="9"/>
        <v>0</v>
      </c>
      <c r="U50" s="20"/>
    </row>
    <row r="51" spans="1:21" ht="12.75">
      <c r="A51" s="20">
        <f>Datos!C53</f>
        <v>48</v>
      </c>
      <c r="B51" s="19">
        <f>Datos!D53</f>
        <v>43794</v>
      </c>
      <c r="C51" s="1">
        <f t="shared" si="8"/>
        <v>0</v>
      </c>
      <c r="D51" s="1">
        <f t="shared" si="1"/>
        <v>0</v>
      </c>
      <c r="E51" s="1">
        <f t="shared" si="2"/>
        <v>0</v>
      </c>
      <c r="F51" s="1">
        <f t="shared" si="3"/>
        <v>0</v>
      </c>
      <c r="G51" s="1">
        <f t="shared" si="4"/>
        <v>0</v>
      </c>
      <c r="H51" s="1">
        <f t="shared" si="5"/>
        <v>0</v>
      </c>
      <c r="I51" s="1">
        <f t="shared" si="6"/>
        <v>0</v>
      </c>
      <c r="J51" s="1">
        <f t="shared" si="7"/>
        <v>0</v>
      </c>
      <c r="K51" s="1">
        <f t="shared" si="7"/>
        <v>0</v>
      </c>
      <c r="L51" s="1"/>
      <c r="T51" s="1">
        <f t="shared" si="9"/>
        <v>0</v>
      </c>
      <c r="U51" s="20"/>
    </row>
    <row r="52" spans="1:21" ht="12.75">
      <c r="A52" s="20">
        <f>Datos!C54</f>
        <v>49</v>
      </c>
      <c r="B52" s="19">
        <f>Datos!D54</f>
        <v>43801</v>
      </c>
      <c r="C52" s="1">
        <f t="shared" si="8"/>
        <v>0</v>
      </c>
      <c r="D52" s="1">
        <f t="shared" si="1"/>
        <v>0</v>
      </c>
      <c r="E52" s="1">
        <f t="shared" si="2"/>
        <v>0</v>
      </c>
      <c r="F52" s="1">
        <f t="shared" si="3"/>
        <v>0</v>
      </c>
      <c r="G52" s="1">
        <f t="shared" si="4"/>
        <v>0</v>
      </c>
      <c r="H52" s="1">
        <f t="shared" si="5"/>
        <v>0</v>
      </c>
      <c r="I52" s="1">
        <f t="shared" si="6"/>
        <v>0</v>
      </c>
      <c r="J52" s="1">
        <f t="shared" si="7"/>
        <v>0</v>
      </c>
      <c r="K52" s="1">
        <f t="shared" si="7"/>
        <v>0</v>
      </c>
      <c r="L52" s="1"/>
      <c r="T52" s="1">
        <f t="shared" si="9"/>
        <v>0</v>
      </c>
      <c r="U52" s="20"/>
    </row>
    <row r="53" spans="1:21" ht="12.75">
      <c r="A53" s="20">
        <f>Datos!C55</f>
        <v>50</v>
      </c>
      <c r="B53" s="19">
        <f>Datos!D55</f>
        <v>43808</v>
      </c>
      <c r="C53" s="1">
        <f t="shared" si="8"/>
        <v>0</v>
      </c>
      <c r="D53" s="1">
        <f t="shared" si="1"/>
        <v>0</v>
      </c>
      <c r="E53" s="1">
        <f t="shared" si="2"/>
        <v>0</v>
      </c>
      <c r="F53" s="1">
        <f t="shared" si="3"/>
        <v>0</v>
      </c>
      <c r="G53" s="1">
        <f t="shared" si="4"/>
        <v>0</v>
      </c>
      <c r="H53" s="1">
        <f t="shared" si="5"/>
        <v>0</v>
      </c>
      <c r="I53" s="1">
        <f t="shared" si="6"/>
        <v>0</v>
      </c>
      <c r="J53" s="1">
        <f t="shared" si="7"/>
        <v>0</v>
      </c>
      <c r="K53" s="1">
        <f t="shared" si="7"/>
        <v>0</v>
      </c>
      <c r="L53" s="1"/>
      <c r="N53" s="1"/>
      <c r="O53" s="1"/>
      <c r="P53" s="1"/>
      <c r="Q53" s="1"/>
      <c r="R53" s="1"/>
      <c r="T53" s="1">
        <f t="shared" si="9"/>
        <v>0</v>
      </c>
      <c r="U53" s="20"/>
    </row>
    <row r="54" spans="1:21" ht="12.75">
      <c r="A54" s="20">
        <f>Datos!C56</f>
        <v>51</v>
      </c>
      <c r="B54" s="19">
        <f>Datos!D56</f>
        <v>43815</v>
      </c>
      <c r="C54" s="1">
        <f t="shared" si="8"/>
        <v>0</v>
      </c>
      <c r="D54" s="1">
        <f t="shared" si="1"/>
        <v>0</v>
      </c>
      <c r="E54" s="1">
        <f t="shared" si="2"/>
        <v>0</v>
      </c>
      <c r="F54" s="1">
        <f t="shared" si="3"/>
        <v>0</v>
      </c>
      <c r="G54" s="1">
        <f t="shared" si="4"/>
        <v>0</v>
      </c>
      <c r="H54" s="1">
        <f t="shared" si="5"/>
        <v>0</v>
      </c>
      <c r="I54" s="1">
        <f t="shared" si="6"/>
        <v>0</v>
      </c>
      <c r="J54" s="1">
        <f t="shared" si="7"/>
        <v>0</v>
      </c>
      <c r="K54" s="1">
        <f t="shared" si="7"/>
        <v>0</v>
      </c>
      <c r="L54" s="1"/>
      <c r="T54" s="1">
        <f t="shared" si="9"/>
        <v>0</v>
      </c>
      <c r="U54" s="20"/>
    </row>
    <row r="55" spans="1:21" ht="12.75">
      <c r="A55" s="20">
        <f>Datos!C57</f>
        <v>52</v>
      </c>
      <c r="B55" s="19">
        <f>Datos!D57</f>
        <v>43822</v>
      </c>
      <c r="C55" s="1">
        <f t="shared" si="8"/>
        <v>0</v>
      </c>
      <c r="D55" s="1">
        <f t="shared" si="1"/>
        <v>0</v>
      </c>
      <c r="E55" s="1">
        <f t="shared" si="2"/>
        <v>0</v>
      </c>
      <c r="F55" s="1">
        <f t="shared" si="3"/>
        <v>0</v>
      </c>
      <c r="G55" s="1">
        <f t="shared" si="4"/>
        <v>0</v>
      </c>
      <c r="H55" s="1">
        <f t="shared" si="5"/>
        <v>0</v>
      </c>
      <c r="I55" s="1">
        <f t="shared" si="6"/>
        <v>0</v>
      </c>
      <c r="J55" s="1">
        <f t="shared" si="7"/>
        <v>0</v>
      </c>
      <c r="K55" s="1">
        <f t="shared" si="7"/>
        <v>0</v>
      </c>
      <c r="L55" s="1"/>
      <c r="T55" s="1">
        <f t="shared" si="9"/>
        <v>0</v>
      </c>
      <c r="U55" s="20"/>
    </row>
    <row r="56" spans="1:21" ht="12.75">
      <c r="A56" s="20">
        <f>Datos!C58</f>
        <v>53</v>
      </c>
      <c r="B56" s="19" t="str">
        <f>Datos!D58</f>
        <v>No aplica</v>
      </c>
      <c r="C56" s="1"/>
      <c r="D56" s="1"/>
      <c r="E56" s="1"/>
      <c r="F56" s="1">
        <f t="shared" si="3"/>
        <v>0</v>
      </c>
      <c r="G56" s="1">
        <f t="shared" si="4"/>
        <v>0</v>
      </c>
      <c r="H56" s="1"/>
      <c r="I56" s="1"/>
      <c r="J56" s="1"/>
      <c r="K56" s="1"/>
      <c r="L56" s="1"/>
      <c r="T56" s="1">
        <f t="shared" si="9"/>
        <v>0</v>
      </c>
      <c r="U56" s="20"/>
    </row>
    <row r="57" spans="1:21" ht="12.75">
      <c r="A57" s="20">
        <f>Datos!C59</f>
        <v>54</v>
      </c>
      <c r="B57" s="19" t="str">
        <f>Datos!D59</f>
        <v>PTU</v>
      </c>
      <c r="C57" s="1"/>
      <c r="D57" s="1"/>
      <c r="E57" s="1"/>
      <c r="F57" s="1">
        <f t="shared" si="3"/>
        <v>0</v>
      </c>
      <c r="G57" s="1">
        <f t="shared" si="4"/>
        <v>0</v>
      </c>
      <c r="H57" s="1"/>
      <c r="I57" s="1"/>
      <c r="J57" s="1"/>
      <c r="K57" s="1"/>
      <c r="L57" s="1"/>
      <c r="T57" s="1">
        <f t="shared" si="9"/>
        <v>0</v>
      </c>
      <c r="U57" s="20"/>
    </row>
    <row r="58" spans="1:21" ht="12.75">
      <c r="A58" s="20">
        <f>Datos!C60</f>
        <v>55</v>
      </c>
      <c r="B58" s="19" t="str">
        <f>Datos!D60</f>
        <v>Aguinaldo</v>
      </c>
      <c r="C58" s="1"/>
      <c r="D58" s="1"/>
      <c r="E58" s="1"/>
      <c r="F58" s="1">
        <f t="shared" si="3"/>
        <v>0</v>
      </c>
      <c r="G58" s="1">
        <f t="shared" si="4"/>
        <v>0</v>
      </c>
      <c r="H58" s="1"/>
      <c r="I58" s="1"/>
      <c r="J58" s="1"/>
      <c r="K58" s="1"/>
      <c r="L58" s="1"/>
      <c r="T58" s="1">
        <f t="shared" si="9"/>
        <v>0</v>
      </c>
      <c r="U58" s="20"/>
    </row>
    <row r="59" spans="1:21" ht="12.75">
      <c r="A59" s="20">
        <f>Datos!C61</f>
        <v>56</v>
      </c>
      <c r="B59" s="19" t="str">
        <f>Datos!D61</f>
        <v>Especial</v>
      </c>
      <c r="C59" s="1"/>
      <c r="D59" s="1"/>
      <c r="E59" s="1"/>
      <c r="F59" s="1">
        <f t="shared" si="3"/>
        <v>0</v>
      </c>
      <c r="G59" s="1">
        <f t="shared" si="4"/>
        <v>0</v>
      </c>
      <c r="H59" s="1"/>
      <c r="I59" s="1"/>
      <c r="J59" s="1"/>
      <c r="K59" s="1"/>
      <c r="L59" s="1"/>
      <c r="T59" s="1">
        <f t="shared" si="9"/>
        <v>0</v>
      </c>
      <c r="U59" s="20"/>
    </row>
    <row r="60" spans="2:21" ht="12.75">
      <c r="B60" t="s">
        <v>23</v>
      </c>
      <c r="C60" s="17">
        <f>SUM(C4:C59)</f>
        <v>0</v>
      </c>
      <c r="D60" s="17">
        <f aca="true" t="shared" si="10" ref="D60:U60">SUM(D4:D59)</f>
        <v>0</v>
      </c>
      <c r="E60" s="17">
        <f t="shared" si="10"/>
        <v>0</v>
      </c>
      <c r="F60" s="17">
        <f t="shared" si="10"/>
        <v>0</v>
      </c>
      <c r="G60" s="17">
        <f t="shared" si="10"/>
        <v>0</v>
      </c>
      <c r="H60" s="17">
        <f t="shared" si="10"/>
        <v>0</v>
      </c>
      <c r="I60" s="17">
        <f t="shared" si="10"/>
        <v>0</v>
      </c>
      <c r="J60" s="17">
        <f t="shared" si="10"/>
        <v>0</v>
      </c>
      <c r="K60" s="17">
        <f t="shared" si="10"/>
        <v>0</v>
      </c>
      <c r="L60" s="17">
        <f t="shared" si="10"/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</v>
      </c>
      <c r="S60" s="17">
        <f t="shared" si="10"/>
        <v>0</v>
      </c>
      <c r="T60" s="17">
        <f t="shared" si="10"/>
        <v>0</v>
      </c>
      <c r="U60" s="23">
        <f t="shared" si="10"/>
        <v>0</v>
      </c>
    </row>
  </sheetData>
  <printOptions gridLines="1" horizontalCentered="1"/>
  <pageMargins left="0.5905511811023623" right="0.5905511811023623" top="0.7874015748031497" bottom="0.7874015748031497" header="0.7874015748031497" footer="0.3937007874015748"/>
  <pageSetup fitToHeight="1" fitToWidth="1" orientation="portrait" scale="89" r:id="rId1"/>
  <headerFooter alignWithMargins="0">
    <oddHeader>&amp;C&amp;"Arial,Negrita"Resumen de nominas Año 2001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 topLeftCell="A1">
      <pane xSplit="2" ySplit="3" topLeftCell="C4" activePane="bottomRight" state="frozen"/>
      <selection pane="topLeft" activeCell="C56" sqref="C56"/>
      <selection pane="topRight" activeCell="C56" sqref="C56"/>
      <selection pane="bottomLeft" activeCell="C56" sqref="C56"/>
      <selection pane="bottomRight" activeCell="C4" sqref="C4"/>
    </sheetView>
  </sheetViews>
  <sheetFormatPr defaultColWidth="11.421875" defaultRowHeight="12.75"/>
  <cols>
    <col min="1" max="1" width="5.7109375" style="0" customWidth="1"/>
    <col min="3" max="20" width="11.7109375" style="0" customWidth="1"/>
    <col min="21" max="21" width="5.7109375" style="0" customWidth="1"/>
  </cols>
  <sheetData>
    <row r="1" ht="12.75">
      <c r="A1" s="1" t="str">
        <f>Datos!B7</f>
        <v>Nombre del trabajador 2</v>
      </c>
    </row>
    <row r="3" spans="1:21" ht="38.25">
      <c r="A3" s="21" t="s">
        <v>43</v>
      </c>
      <c r="B3" s="26" t="s">
        <v>44</v>
      </c>
      <c r="C3" s="21" t="s">
        <v>25</v>
      </c>
      <c r="D3" s="30" t="s">
        <v>78</v>
      </c>
      <c r="E3" s="26" t="s">
        <v>45</v>
      </c>
      <c r="F3" s="26" t="s">
        <v>46</v>
      </c>
      <c r="G3" s="29" t="s">
        <v>75</v>
      </c>
      <c r="H3" s="21" t="s">
        <v>83</v>
      </c>
      <c r="I3" s="30" t="s">
        <v>76</v>
      </c>
      <c r="J3" s="26" t="s">
        <v>47</v>
      </c>
      <c r="K3" s="26" t="s">
        <v>52</v>
      </c>
      <c r="L3" s="26" t="s">
        <v>48</v>
      </c>
      <c r="M3" s="26" t="s">
        <v>26</v>
      </c>
      <c r="N3" s="21" t="s">
        <v>27</v>
      </c>
      <c r="O3" s="26" t="s">
        <v>49</v>
      </c>
      <c r="P3" s="26" t="s">
        <v>53</v>
      </c>
      <c r="Q3" s="26" t="s">
        <v>54</v>
      </c>
      <c r="R3" s="26" t="s">
        <v>55</v>
      </c>
      <c r="S3" s="21" t="s">
        <v>28</v>
      </c>
      <c r="T3" s="26" t="s">
        <v>51</v>
      </c>
      <c r="U3" s="26" t="s">
        <v>50</v>
      </c>
    </row>
    <row r="4" spans="1:21" ht="12.75">
      <c r="A4" s="20">
        <f>Datos!C6</f>
        <v>1</v>
      </c>
      <c r="B4" s="19">
        <f>Datos!D6</f>
        <v>43465</v>
      </c>
      <c r="C4" s="1"/>
      <c r="D4" s="1"/>
      <c r="E4" s="1"/>
      <c r="F4" s="1">
        <f>IF(H4&lt;I4,0,H4-I4)</f>
        <v>0</v>
      </c>
      <c r="G4" s="1">
        <f>IF(I4&lt;H4,0,I4-H4)</f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>
        <f aca="true" t="shared" si="0" ref="T4:T35">C4+D4+E4-F4+G4-J4-K4+L4+M4+N4+O4+P4+Q4+R4+S4</f>
        <v>0</v>
      </c>
      <c r="U4" s="20"/>
    </row>
    <row r="5" spans="1:21" ht="12.75">
      <c r="A5" s="20">
        <f>Datos!C7</f>
        <v>2</v>
      </c>
      <c r="B5" s="19">
        <f>Datos!D7</f>
        <v>43472</v>
      </c>
      <c r="C5" s="1">
        <f>C4</f>
        <v>0</v>
      </c>
      <c r="D5" s="1">
        <f aca="true" t="shared" si="1" ref="D5:D55">D4</f>
        <v>0</v>
      </c>
      <c r="E5" s="1">
        <f aca="true" t="shared" si="2" ref="E5:E55">E4</f>
        <v>0</v>
      </c>
      <c r="F5" s="1">
        <f aca="true" t="shared" si="3" ref="F5:F59">IF(H5&lt;I5,0,H5-I5)</f>
        <v>0</v>
      </c>
      <c r="G5" s="1">
        <f aca="true" t="shared" si="4" ref="G5:G59">IF(I5&lt;H5,0,I5-H5)</f>
        <v>0</v>
      </c>
      <c r="H5" s="1">
        <f aca="true" t="shared" si="5" ref="H5:H55">H4</f>
        <v>0</v>
      </c>
      <c r="I5" s="1">
        <f aca="true" t="shared" si="6" ref="I5:I55">I4</f>
        <v>0</v>
      </c>
      <c r="J5" s="1">
        <f aca="true" t="shared" si="7" ref="J5:K55">J4</f>
        <v>0</v>
      </c>
      <c r="K5" s="1">
        <f t="shared" si="7"/>
        <v>0</v>
      </c>
      <c r="L5" s="1"/>
      <c r="M5" s="1"/>
      <c r="N5" s="1"/>
      <c r="O5" s="1"/>
      <c r="P5" s="1"/>
      <c r="Q5" s="1"/>
      <c r="R5" s="1"/>
      <c r="S5" s="1"/>
      <c r="T5" s="1">
        <f t="shared" si="0"/>
        <v>0</v>
      </c>
      <c r="U5" s="20"/>
    </row>
    <row r="6" spans="1:21" ht="12.75">
      <c r="A6" s="20">
        <f>Datos!C8</f>
        <v>3</v>
      </c>
      <c r="B6" s="19">
        <f>Datos!D8</f>
        <v>43479</v>
      </c>
      <c r="C6" s="1">
        <f aca="true" t="shared" si="8" ref="C6:C55">C5</f>
        <v>0</v>
      </c>
      <c r="D6" s="1">
        <f t="shared" si="1"/>
        <v>0</v>
      </c>
      <c r="E6" s="1">
        <f t="shared" si="2"/>
        <v>0</v>
      </c>
      <c r="F6" s="1">
        <f t="shared" si="3"/>
        <v>0</v>
      </c>
      <c r="G6" s="1">
        <f t="shared" si="4"/>
        <v>0</v>
      </c>
      <c r="H6" s="1">
        <f t="shared" si="5"/>
        <v>0</v>
      </c>
      <c r="I6" s="1">
        <f t="shared" si="6"/>
        <v>0</v>
      </c>
      <c r="J6" s="1">
        <f t="shared" si="7"/>
        <v>0</v>
      </c>
      <c r="K6" s="1">
        <f t="shared" si="7"/>
        <v>0</v>
      </c>
      <c r="L6" s="1"/>
      <c r="M6" s="1"/>
      <c r="N6" s="1"/>
      <c r="O6" s="1"/>
      <c r="P6" s="1"/>
      <c r="Q6" s="1"/>
      <c r="R6" s="1"/>
      <c r="S6" s="1"/>
      <c r="T6" s="1">
        <f t="shared" si="0"/>
        <v>0</v>
      </c>
      <c r="U6" s="20"/>
    </row>
    <row r="7" spans="1:21" ht="12.75">
      <c r="A7" s="20">
        <f>Datos!C9</f>
        <v>4</v>
      </c>
      <c r="B7" s="19">
        <f>Datos!D9</f>
        <v>43486</v>
      </c>
      <c r="C7" s="1">
        <f t="shared" si="8"/>
        <v>0</v>
      </c>
      <c r="D7" s="1">
        <f t="shared" si="1"/>
        <v>0</v>
      </c>
      <c r="E7" s="1">
        <f t="shared" si="2"/>
        <v>0</v>
      </c>
      <c r="F7" s="1">
        <f t="shared" si="3"/>
        <v>0</v>
      </c>
      <c r="G7" s="1">
        <f t="shared" si="4"/>
        <v>0</v>
      </c>
      <c r="H7" s="1">
        <f t="shared" si="5"/>
        <v>0</v>
      </c>
      <c r="I7" s="1">
        <f t="shared" si="6"/>
        <v>0</v>
      </c>
      <c r="J7" s="1">
        <f t="shared" si="7"/>
        <v>0</v>
      </c>
      <c r="K7" s="1">
        <f t="shared" si="7"/>
        <v>0</v>
      </c>
      <c r="L7" s="1"/>
      <c r="M7" s="1"/>
      <c r="N7" s="1"/>
      <c r="O7" s="1"/>
      <c r="P7" s="1"/>
      <c r="Q7" s="1"/>
      <c r="R7" s="1"/>
      <c r="S7" s="1"/>
      <c r="T7" s="1">
        <f t="shared" si="0"/>
        <v>0</v>
      </c>
      <c r="U7" s="20"/>
    </row>
    <row r="8" spans="1:21" ht="12.75">
      <c r="A8" s="20">
        <f>Datos!C10</f>
        <v>5</v>
      </c>
      <c r="B8" s="19">
        <f>Datos!D10</f>
        <v>43493</v>
      </c>
      <c r="C8" s="1">
        <f t="shared" si="8"/>
        <v>0</v>
      </c>
      <c r="D8" s="1">
        <f t="shared" si="1"/>
        <v>0</v>
      </c>
      <c r="E8" s="1">
        <f t="shared" si="2"/>
        <v>0</v>
      </c>
      <c r="F8" s="1">
        <f t="shared" si="3"/>
        <v>0</v>
      </c>
      <c r="G8" s="1">
        <f t="shared" si="4"/>
        <v>0</v>
      </c>
      <c r="H8" s="1">
        <f t="shared" si="5"/>
        <v>0</v>
      </c>
      <c r="I8" s="1">
        <f t="shared" si="6"/>
        <v>0</v>
      </c>
      <c r="J8" s="1">
        <f t="shared" si="7"/>
        <v>0</v>
      </c>
      <c r="K8" s="1">
        <f t="shared" si="7"/>
        <v>0</v>
      </c>
      <c r="L8" s="1"/>
      <c r="M8" s="1"/>
      <c r="N8" s="1"/>
      <c r="O8" s="1"/>
      <c r="P8" s="1"/>
      <c r="Q8" s="1"/>
      <c r="R8" s="1"/>
      <c r="S8" s="1"/>
      <c r="T8" s="1">
        <f t="shared" si="0"/>
        <v>0</v>
      </c>
      <c r="U8" s="20"/>
    </row>
    <row r="9" spans="1:21" ht="12.75">
      <c r="A9" s="20">
        <f>Datos!C11</f>
        <v>6</v>
      </c>
      <c r="B9" s="19">
        <f>Datos!D11</f>
        <v>43500</v>
      </c>
      <c r="C9" s="1">
        <f t="shared" si="8"/>
        <v>0</v>
      </c>
      <c r="D9" s="1">
        <f t="shared" si="1"/>
        <v>0</v>
      </c>
      <c r="E9" s="1">
        <f t="shared" si="2"/>
        <v>0</v>
      </c>
      <c r="F9" s="1">
        <f t="shared" si="3"/>
        <v>0</v>
      </c>
      <c r="G9" s="1">
        <f t="shared" si="4"/>
        <v>0</v>
      </c>
      <c r="H9" s="1">
        <f t="shared" si="5"/>
        <v>0</v>
      </c>
      <c r="I9" s="1">
        <f t="shared" si="6"/>
        <v>0</v>
      </c>
      <c r="J9" s="1">
        <f t="shared" si="7"/>
        <v>0</v>
      </c>
      <c r="K9" s="1">
        <f t="shared" si="7"/>
        <v>0</v>
      </c>
      <c r="L9" s="1"/>
      <c r="M9" s="1"/>
      <c r="N9" s="1"/>
      <c r="O9" s="1"/>
      <c r="P9" s="1"/>
      <c r="Q9" s="1"/>
      <c r="R9" s="1"/>
      <c r="S9" s="1"/>
      <c r="T9" s="1">
        <f t="shared" si="0"/>
        <v>0</v>
      </c>
      <c r="U9" s="20"/>
    </row>
    <row r="10" spans="1:21" ht="12.75">
      <c r="A10" s="20">
        <f>Datos!C12</f>
        <v>7</v>
      </c>
      <c r="B10" s="19">
        <f>Datos!D12</f>
        <v>43507</v>
      </c>
      <c r="C10" s="1">
        <f t="shared" si="8"/>
        <v>0</v>
      </c>
      <c r="D10" s="1">
        <f t="shared" si="1"/>
        <v>0</v>
      </c>
      <c r="E10" s="1">
        <f t="shared" si="2"/>
        <v>0</v>
      </c>
      <c r="F10" s="1">
        <f t="shared" si="3"/>
        <v>0</v>
      </c>
      <c r="G10" s="1">
        <f t="shared" si="4"/>
        <v>0</v>
      </c>
      <c r="H10" s="1">
        <f t="shared" si="5"/>
        <v>0</v>
      </c>
      <c r="I10" s="1">
        <f t="shared" si="6"/>
        <v>0</v>
      </c>
      <c r="J10" s="1">
        <f t="shared" si="7"/>
        <v>0</v>
      </c>
      <c r="K10" s="1">
        <f t="shared" si="7"/>
        <v>0</v>
      </c>
      <c r="L10" s="1"/>
      <c r="M10" s="1"/>
      <c r="N10" s="1"/>
      <c r="O10" s="1"/>
      <c r="P10" s="1"/>
      <c r="Q10" s="1"/>
      <c r="R10" s="1"/>
      <c r="S10" s="1"/>
      <c r="T10" s="1">
        <f t="shared" si="0"/>
        <v>0</v>
      </c>
      <c r="U10" s="20"/>
    </row>
    <row r="11" spans="1:21" ht="12.75">
      <c r="A11" s="20">
        <f>Datos!C13</f>
        <v>8</v>
      </c>
      <c r="B11" s="19">
        <f>Datos!D13</f>
        <v>43514</v>
      </c>
      <c r="C11" s="1">
        <f t="shared" si="8"/>
        <v>0</v>
      </c>
      <c r="D11" s="1">
        <f t="shared" si="1"/>
        <v>0</v>
      </c>
      <c r="E11" s="1">
        <f t="shared" si="2"/>
        <v>0</v>
      </c>
      <c r="F11" s="1">
        <f t="shared" si="3"/>
        <v>0</v>
      </c>
      <c r="G11" s="1">
        <f t="shared" si="4"/>
        <v>0</v>
      </c>
      <c r="H11" s="1">
        <f t="shared" si="5"/>
        <v>0</v>
      </c>
      <c r="I11" s="1">
        <f t="shared" si="6"/>
        <v>0</v>
      </c>
      <c r="J11" s="1">
        <f t="shared" si="7"/>
        <v>0</v>
      </c>
      <c r="K11" s="1">
        <f t="shared" si="7"/>
        <v>0</v>
      </c>
      <c r="L11" s="1"/>
      <c r="M11" s="1"/>
      <c r="N11" s="1"/>
      <c r="O11" s="1"/>
      <c r="P11" s="1"/>
      <c r="Q11" s="1"/>
      <c r="R11" s="1"/>
      <c r="S11" s="1"/>
      <c r="T11" s="1">
        <f t="shared" si="0"/>
        <v>0</v>
      </c>
      <c r="U11" s="20"/>
    </row>
    <row r="12" spans="1:21" ht="12.75">
      <c r="A12" s="20">
        <f>Datos!C14</f>
        <v>9</v>
      </c>
      <c r="B12" s="19">
        <f>Datos!D14</f>
        <v>43521</v>
      </c>
      <c r="C12" s="1">
        <f t="shared" si="8"/>
        <v>0</v>
      </c>
      <c r="D12" s="1">
        <f t="shared" si="1"/>
        <v>0</v>
      </c>
      <c r="E12" s="1">
        <f t="shared" si="2"/>
        <v>0</v>
      </c>
      <c r="F12" s="1">
        <f t="shared" si="3"/>
        <v>0</v>
      </c>
      <c r="G12" s="1">
        <f t="shared" si="4"/>
        <v>0</v>
      </c>
      <c r="H12" s="1">
        <f t="shared" si="5"/>
        <v>0</v>
      </c>
      <c r="I12" s="1">
        <f t="shared" si="6"/>
        <v>0</v>
      </c>
      <c r="J12" s="1">
        <f t="shared" si="7"/>
        <v>0</v>
      </c>
      <c r="K12" s="1">
        <f t="shared" si="7"/>
        <v>0</v>
      </c>
      <c r="L12" s="1"/>
      <c r="M12" s="1"/>
      <c r="N12" s="1"/>
      <c r="O12" s="1"/>
      <c r="P12" s="1"/>
      <c r="Q12" s="1"/>
      <c r="R12" s="1"/>
      <c r="S12" s="1"/>
      <c r="T12" s="1">
        <f t="shared" si="0"/>
        <v>0</v>
      </c>
      <c r="U12" s="20"/>
    </row>
    <row r="13" spans="1:21" ht="12.75">
      <c r="A13" s="20">
        <f>Datos!C15</f>
        <v>10</v>
      </c>
      <c r="B13" s="19">
        <f>Datos!D15</f>
        <v>43528</v>
      </c>
      <c r="C13" s="1">
        <f t="shared" si="8"/>
        <v>0</v>
      </c>
      <c r="D13" s="1">
        <f t="shared" si="1"/>
        <v>0</v>
      </c>
      <c r="E13" s="1">
        <f t="shared" si="2"/>
        <v>0</v>
      </c>
      <c r="F13" s="1">
        <f t="shared" si="3"/>
        <v>0</v>
      </c>
      <c r="G13" s="1">
        <f t="shared" si="4"/>
        <v>0</v>
      </c>
      <c r="H13" s="1">
        <f t="shared" si="5"/>
        <v>0</v>
      </c>
      <c r="I13" s="1">
        <f t="shared" si="6"/>
        <v>0</v>
      </c>
      <c r="J13" s="1">
        <f t="shared" si="7"/>
        <v>0</v>
      </c>
      <c r="K13" s="1">
        <f t="shared" si="7"/>
        <v>0</v>
      </c>
      <c r="L13" s="1"/>
      <c r="M13" s="1"/>
      <c r="N13" s="1"/>
      <c r="O13" s="1"/>
      <c r="P13" s="1"/>
      <c r="Q13" s="1"/>
      <c r="R13" s="1"/>
      <c r="S13" s="1"/>
      <c r="T13" s="1">
        <f t="shared" si="0"/>
        <v>0</v>
      </c>
      <c r="U13" s="20"/>
    </row>
    <row r="14" spans="1:21" ht="12.75">
      <c r="A14" s="20">
        <f>Datos!C16</f>
        <v>11</v>
      </c>
      <c r="B14" s="19">
        <f>Datos!D16</f>
        <v>43535</v>
      </c>
      <c r="C14" s="1">
        <f t="shared" si="8"/>
        <v>0</v>
      </c>
      <c r="D14" s="1">
        <f t="shared" si="1"/>
        <v>0</v>
      </c>
      <c r="E14" s="1">
        <f t="shared" si="2"/>
        <v>0</v>
      </c>
      <c r="F14" s="1">
        <f t="shared" si="3"/>
        <v>0</v>
      </c>
      <c r="G14" s="1">
        <f t="shared" si="4"/>
        <v>0</v>
      </c>
      <c r="H14" s="1">
        <f t="shared" si="5"/>
        <v>0</v>
      </c>
      <c r="I14" s="1">
        <f t="shared" si="6"/>
        <v>0</v>
      </c>
      <c r="J14" s="1">
        <f t="shared" si="7"/>
        <v>0</v>
      </c>
      <c r="K14" s="1">
        <f t="shared" si="7"/>
        <v>0</v>
      </c>
      <c r="L14" s="1"/>
      <c r="M14" s="1"/>
      <c r="N14" s="1"/>
      <c r="O14" s="1"/>
      <c r="P14" s="1"/>
      <c r="Q14" s="1"/>
      <c r="R14" s="1"/>
      <c r="S14" s="1"/>
      <c r="T14" s="1">
        <f t="shared" si="0"/>
        <v>0</v>
      </c>
      <c r="U14" s="20"/>
    </row>
    <row r="15" spans="1:21" ht="12.75">
      <c r="A15" s="20">
        <f>Datos!C17</f>
        <v>12</v>
      </c>
      <c r="B15" s="19">
        <f>Datos!D17</f>
        <v>43542</v>
      </c>
      <c r="C15" s="1">
        <f t="shared" si="8"/>
        <v>0</v>
      </c>
      <c r="D15" s="1">
        <f t="shared" si="1"/>
        <v>0</v>
      </c>
      <c r="E15" s="1">
        <f t="shared" si="2"/>
        <v>0</v>
      </c>
      <c r="F15" s="1">
        <f t="shared" si="3"/>
        <v>0</v>
      </c>
      <c r="G15" s="1">
        <f t="shared" si="4"/>
        <v>0</v>
      </c>
      <c r="H15" s="1">
        <f t="shared" si="5"/>
        <v>0</v>
      </c>
      <c r="I15" s="1">
        <f t="shared" si="6"/>
        <v>0</v>
      </c>
      <c r="J15" s="1">
        <f t="shared" si="7"/>
        <v>0</v>
      </c>
      <c r="K15" s="1">
        <f t="shared" si="7"/>
        <v>0</v>
      </c>
      <c r="L15" s="1"/>
      <c r="M15" s="1"/>
      <c r="N15" s="1"/>
      <c r="O15" s="1"/>
      <c r="P15" s="1"/>
      <c r="Q15" s="1"/>
      <c r="R15" s="1"/>
      <c r="S15" s="1"/>
      <c r="T15" s="1">
        <f t="shared" si="0"/>
        <v>0</v>
      </c>
      <c r="U15" s="20"/>
    </row>
    <row r="16" spans="1:21" ht="12.75">
      <c r="A16" s="20">
        <f>Datos!C18</f>
        <v>13</v>
      </c>
      <c r="B16" s="19">
        <f>Datos!D18</f>
        <v>43549</v>
      </c>
      <c r="C16" s="1">
        <f t="shared" si="8"/>
        <v>0</v>
      </c>
      <c r="D16" s="1">
        <f t="shared" si="1"/>
        <v>0</v>
      </c>
      <c r="E16" s="1">
        <f t="shared" si="2"/>
        <v>0</v>
      </c>
      <c r="F16" s="1">
        <f t="shared" si="3"/>
        <v>0</v>
      </c>
      <c r="G16" s="1">
        <f t="shared" si="4"/>
        <v>0</v>
      </c>
      <c r="H16" s="1">
        <f t="shared" si="5"/>
        <v>0</v>
      </c>
      <c r="I16" s="1">
        <f t="shared" si="6"/>
        <v>0</v>
      </c>
      <c r="J16" s="1">
        <f t="shared" si="7"/>
        <v>0</v>
      </c>
      <c r="K16" s="1">
        <f t="shared" si="7"/>
        <v>0</v>
      </c>
      <c r="L16" s="1"/>
      <c r="M16" s="1"/>
      <c r="N16" s="1"/>
      <c r="O16" s="1"/>
      <c r="P16" s="1"/>
      <c r="Q16" s="1"/>
      <c r="R16" s="1"/>
      <c r="S16" s="1"/>
      <c r="T16" s="1">
        <f t="shared" si="0"/>
        <v>0</v>
      </c>
      <c r="U16" s="20"/>
    </row>
    <row r="17" spans="1:21" ht="12.75">
      <c r="A17" s="20">
        <f>Datos!C19</f>
        <v>14</v>
      </c>
      <c r="B17" s="19">
        <f>Datos!D19</f>
        <v>43556</v>
      </c>
      <c r="C17" s="1">
        <f t="shared" si="8"/>
        <v>0</v>
      </c>
      <c r="D17" s="1">
        <f t="shared" si="1"/>
        <v>0</v>
      </c>
      <c r="E17" s="1">
        <f t="shared" si="2"/>
        <v>0</v>
      </c>
      <c r="F17" s="1">
        <f t="shared" si="3"/>
        <v>0</v>
      </c>
      <c r="G17" s="1">
        <f t="shared" si="4"/>
        <v>0</v>
      </c>
      <c r="H17" s="1">
        <f t="shared" si="5"/>
        <v>0</v>
      </c>
      <c r="I17" s="1">
        <f t="shared" si="6"/>
        <v>0</v>
      </c>
      <c r="J17" s="1">
        <f t="shared" si="7"/>
        <v>0</v>
      </c>
      <c r="K17" s="1">
        <f t="shared" si="7"/>
        <v>0</v>
      </c>
      <c r="L17" s="1"/>
      <c r="M17" s="1"/>
      <c r="N17" s="1"/>
      <c r="O17" s="1"/>
      <c r="P17" s="1"/>
      <c r="Q17" s="1"/>
      <c r="R17" s="1"/>
      <c r="S17" s="1"/>
      <c r="T17" s="1">
        <f t="shared" si="0"/>
        <v>0</v>
      </c>
      <c r="U17" s="20"/>
    </row>
    <row r="18" spans="1:21" ht="12.75">
      <c r="A18" s="20">
        <f>Datos!C20</f>
        <v>15</v>
      </c>
      <c r="B18" s="19">
        <f>Datos!D20</f>
        <v>43563</v>
      </c>
      <c r="C18" s="1">
        <f t="shared" si="8"/>
        <v>0</v>
      </c>
      <c r="D18" s="1">
        <f t="shared" si="1"/>
        <v>0</v>
      </c>
      <c r="E18" s="1">
        <f t="shared" si="2"/>
        <v>0</v>
      </c>
      <c r="F18" s="1">
        <f t="shared" si="3"/>
        <v>0</v>
      </c>
      <c r="G18" s="1">
        <f t="shared" si="4"/>
        <v>0</v>
      </c>
      <c r="H18" s="1">
        <f t="shared" si="5"/>
        <v>0</v>
      </c>
      <c r="I18" s="1">
        <f t="shared" si="6"/>
        <v>0</v>
      </c>
      <c r="J18" s="1">
        <f t="shared" si="7"/>
        <v>0</v>
      </c>
      <c r="K18" s="1">
        <f t="shared" si="7"/>
        <v>0</v>
      </c>
      <c r="L18" s="1"/>
      <c r="M18" s="1"/>
      <c r="N18" s="1"/>
      <c r="O18" s="1"/>
      <c r="P18" s="1"/>
      <c r="Q18" s="1"/>
      <c r="R18" s="1"/>
      <c r="S18" s="1"/>
      <c r="T18" s="1">
        <f t="shared" si="0"/>
        <v>0</v>
      </c>
      <c r="U18" s="20"/>
    </row>
    <row r="19" spans="1:21" ht="12.75">
      <c r="A19" s="20">
        <f>Datos!C21</f>
        <v>16</v>
      </c>
      <c r="B19" s="19">
        <f>Datos!D21</f>
        <v>43570</v>
      </c>
      <c r="C19" s="1">
        <f t="shared" si="8"/>
        <v>0</v>
      </c>
      <c r="D19" s="1">
        <f t="shared" si="1"/>
        <v>0</v>
      </c>
      <c r="E19" s="1">
        <f t="shared" si="2"/>
        <v>0</v>
      </c>
      <c r="F19" s="1">
        <f t="shared" si="3"/>
        <v>0</v>
      </c>
      <c r="G19" s="1">
        <f t="shared" si="4"/>
        <v>0</v>
      </c>
      <c r="H19" s="1">
        <f t="shared" si="5"/>
        <v>0</v>
      </c>
      <c r="I19" s="1">
        <f t="shared" si="6"/>
        <v>0</v>
      </c>
      <c r="J19" s="1">
        <f t="shared" si="7"/>
        <v>0</v>
      </c>
      <c r="K19" s="1">
        <f t="shared" si="7"/>
        <v>0</v>
      </c>
      <c r="L19" s="1"/>
      <c r="M19" s="1"/>
      <c r="N19" s="1"/>
      <c r="O19" s="1"/>
      <c r="P19" s="1"/>
      <c r="Q19" s="1"/>
      <c r="R19" s="1"/>
      <c r="S19" s="1"/>
      <c r="T19" s="1">
        <f t="shared" si="0"/>
        <v>0</v>
      </c>
      <c r="U19" s="20"/>
    </row>
    <row r="20" spans="1:21" ht="12.75">
      <c r="A20" s="20">
        <f>Datos!C22</f>
        <v>17</v>
      </c>
      <c r="B20" s="19">
        <f>Datos!D22</f>
        <v>43577</v>
      </c>
      <c r="C20" s="1">
        <f t="shared" si="8"/>
        <v>0</v>
      </c>
      <c r="D20" s="1">
        <f t="shared" si="1"/>
        <v>0</v>
      </c>
      <c r="E20" s="1">
        <f t="shared" si="2"/>
        <v>0</v>
      </c>
      <c r="F20" s="1">
        <f t="shared" si="3"/>
        <v>0</v>
      </c>
      <c r="G20" s="1">
        <f t="shared" si="4"/>
        <v>0</v>
      </c>
      <c r="H20" s="1">
        <f t="shared" si="5"/>
        <v>0</v>
      </c>
      <c r="I20" s="1">
        <f t="shared" si="6"/>
        <v>0</v>
      </c>
      <c r="J20" s="1">
        <f t="shared" si="7"/>
        <v>0</v>
      </c>
      <c r="K20" s="1">
        <f t="shared" si="7"/>
        <v>0</v>
      </c>
      <c r="L20" s="1"/>
      <c r="M20" s="1"/>
      <c r="N20" s="1"/>
      <c r="O20" s="1"/>
      <c r="P20" s="1"/>
      <c r="Q20" s="1"/>
      <c r="R20" s="1"/>
      <c r="S20" s="1"/>
      <c r="T20" s="1">
        <f t="shared" si="0"/>
        <v>0</v>
      </c>
      <c r="U20" s="20"/>
    </row>
    <row r="21" spans="1:21" ht="12.75">
      <c r="A21" s="20">
        <f>Datos!C23</f>
        <v>18</v>
      </c>
      <c r="B21" s="19">
        <f>Datos!D23</f>
        <v>43584</v>
      </c>
      <c r="C21" s="1">
        <f t="shared" si="8"/>
        <v>0</v>
      </c>
      <c r="D21" s="1">
        <f t="shared" si="1"/>
        <v>0</v>
      </c>
      <c r="E21" s="1">
        <f t="shared" si="2"/>
        <v>0</v>
      </c>
      <c r="F21" s="1">
        <f t="shared" si="3"/>
        <v>0</v>
      </c>
      <c r="G21" s="1">
        <f t="shared" si="4"/>
        <v>0</v>
      </c>
      <c r="H21" s="1">
        <f t="shared" si="5"/>
        <v>0</v>
      </c>
      <c r="I21" s="1">
        <f t="shared" si="6"/>
        <v>0</v>
      </c>
      <c r="J21" s="1">
        <f t="shared" si="7"/>
        <v>0</v>
      </c>
      <c r="K21" s="1">
        <f t="shared" si="7"/>
        <v>0</v>
      </c>
      <c r="L21" s="1"/>
      <c r="M21" s="1"/>
      <c r="N21" s="1"/>
      <c r="O21" s="1"/>
      <c r="P21" s="1"/>
      <c r="Q21" s="1"/>
      <c r="R21" s="1"/>
      <c r="S21" s="1"/>
      <c r="T21" s="1">
        <f t="shared" si="0"/>
        <v>0</v>
      </c>
      <c r="U21" s="20"/>
    </row>
    <row r="22" spans="1:21" ht="12.75">
      <c r="A22" s="20">
        <f>Datos!C24</f>
        <v>19</v>
      </c>
      <c r="B22" s="19">
        <f>Datos!D24</f>
        <v>43591</v>
      </c>
      <c r="C22" s="1">
        <f t="shared" si="8"/>
        <v>0</v>
      </c>
      <c r="D22" s="1">
        <f t="shared" si="1"/>
        <v>0</v>
      </c>
      <c r="E22" s="1">
        <f t="shared" si="2"/>
        <v>0</v>
      </c>
      <c r="F22" s="1">
        <f t="shared" si="3"/>
        <v>0</v>
      </c>
      <c r="G22" s="1">
        <f t="shared" si="4"/>
        <v>0</v>
      </c>
      <c r="H22" s="1">
        <f t="shared" si="5"/>
        <v>0</v>
      </c>
      <c r="I22" s="1">
        <f t="shared" si="6"/>
        <v>0</v>
      </c>
      <c r="J22" s="1">
        <f t="shared" si="7"/>
        <v>0</v>
      </c>
      <c r="K22" s="1">
        <f t="shared" si="7"/>
        <v>0</v>
      </c>
      <c r="L22" s="1"/>
      <c r="M22" s="1"/>
      <c r="N22" s="1"/>
      <c r="O22" s="1"/>
      <c r="P22" s="1"/>
      <c r="Q22" s="1"/>
      <c r="R22" s="1"/>
      <c r="S22" s="1"/>
      <c r="T22" s="1">
        <f t="shared" si="0"/>
        <v>0</v>
      </c>
      <c r="U22" s="20"/>
    </row>
    <row r="23" spans="1:21" ht="12.75">
      <c r="A23" s="20">
        <f>Datos!C25</f>
        <v>20</v>
      </c>
      <c r="B23" s="19">
        <f>Datos!D25</f>
        <v>43598</v>
      </c>
      <c r="C23" s="1">
        <f t="shared" si="8"/>
        <v>0</v>
      </c>
      <c r="D23" s="1">
        <f t="shared" si="1"/>
        <v>0</v>
      </c>
      <c r="E23" s="1">
        <f t="shared" si="2"/>
        <v>0</v>
      </c>
      <c r="F23" s="1">
        <f t="shared" si="3"/>
        <v>0</v>
      </c>
      <c r="G23" s="1">
        <f t="shared" si="4"/>
        <v>0</v>
      </c>
      <c r="H23" s="1">
        <f t="shared" si="5"/>
        <v>0</v>
      </c>
      <c r="I23" s="1">
        <f t="shared" si="6"/>
        <v>0</v>
      </c>
      <c r="J23" s="1">
        <f t="shared" si="7"/>
        <v>0</v>
      </c>
      <c r="K23" s="1">
        <f t="shared" si="7"/>
        <v>0</v>
      </c>
      <c r="L23" s="1"/>
      <c r="M23" s="1"/>
      <c r="N23" s="1"/>
      <c r="O23" s="1"/>
      <c r="P23" s="1"/>
      <c r="Q23" s="1"/>
      <c r="R23" s="1"/>
      <c r="S23" s="1"/>
      <c r="T23" s="1">
        <f t="shared" si="0"/>
        <v>0</v>
      </c>
      <c r="U23" s="20"/>
    </row>
    <row r="24" spans="1:21" ht="12.75">
      <c r="A24" s="20">
        <f>Datos!C26</f>
        <v>21</v>
      </c>
      <c r="B24" s="19">
        <f>Datos!D26</f>
        <v>43605</v>
      </c>
      <c r="C24" s="1">
        <f t="shared" si="8"/>
        <v>0</v>
      </c>
      <c r="D24" s="1">
        <f t="shared" si="1"/>
        <v>0</v>
      </c>
      <c r="E24" s="1">
        <f t="shared" si="2"/>
        <v>0</v>
      </c>
      <c r="F24" s="1">
        <f t="shared" si="3"/>
        <v>0</v>
      </c>
      <c r="G24" s="1">
        <f t="shared" si="4"/>
        <v>0</v>
      </c>
      <c r="H24" s="1">
        <f t="shared" si="5"/>
        <v>0</v>
      </c>
      <c r="I24" s="1">
        <f t="shared" si="6"/>
        <v>0</v>
      </c>
      <c r="J24" s="1">
        <f t="shared" si="7"/>
        <v>0</v>
      </c>
      <c r="K24" s="1">
        <f t="shared" si="7"/>
        <v>0</v>
      </c>
      <c r="L24" s="1"/>
      <c r="M24" s="1"/>
      <c r="N24" s="1"/>
      <c r="O24" s="1"/>
      <c r="P24" s="1"/>
      <c r="Q24" s="1"/>
      <c r="R24" s="1"/>
      <c r="S24" s="1"/>
      <c r="T24" s="1">
        <f t="shared" si="0"/>
        <v>0</v>
      </c>
      <c r="U24" s="20"/>
    </row>
    <row r="25" spans="1:21" ht="12.75">
      <c r="A25" s="20">
        <f>Datos!C27</f>
        <v>22</v>
      </c>
      <c r="B25" s="19">
        <f>Datos!D27</f>
        <v>43612</v>
      </c>
      <c r="C25" s="1">
        <f t="shared" si="8"/>
        <v>0</v>
      </c>
      <c r="D25" s="1">
        <f t="shared" si="1"/>
        <v>0</v>
      </c>
      <c r="E25" s="1">
        <f t="shared" si="2"/>
        <v>0</v>
      </c>
      <c r="F25" s="1">
        <f t="shared" si="3"/>
        <v>0</v>
      </c>
      <c r="G25" s="1">
        <f t="shared" si="4"/>
        <v>0</v>
      </c>
      <c r="H25" s="1">
        <f t="shared" si="5"/>
        <v>0</v>
      </c>
      <c r="I25" s="1">
        <f t="shared" si="6"/>
        <v>0</v>
      </c>
      <c r="J25" s="1">
        <f t="shared" si="7"/>
        <v>0</v>
      </c>
      <c r="K25" s="1">
        <f t="shared" si="7"/>
        <v>0</v>
      </c>
      <c r="L25" s="1"/>
      <c r="M25" s="1"/>
      <c r="N25" s="1"/>
      <c r="O25" s="1"/>
      <c r="P25" s="1"/>
      <c r="Q25" s="1"/>
      <c r="R25" s="1"/>
      <c r="S25" s="1"/>
      <c r="T25" s="1">
        <f t="shared" si="0"/>
        <v>0</v>
      </c>
      <c r="U25" s="20"/>
    </row>
    <row r="26" spans="1:21" ht="12.75">
      <c r="A26" s="20">
        <f>Datos!C28</f>
        <v>23</v>
      </c>
      <c r="B26" s="19">
        <f>Datos!D28</f>
        <v>43619</v>
      </c>
      <c r="C26" s="1">
        <f t="shared" si="8"/>
        <v>0</v>
      </c>
      <c r="D26" s="1">
        <f t="shared" si="1"/>
        <v>0</v>
      </c>
      <c r="E26" s="1">
        <f t="shared" si="2"/>
        <v>0</v>
      </c>
      <c r="F26" s="1">
        <f t="shared" si="3"/>
        <v>0</v>
      </c>
      <c r="G26" s="1">
        <f t="shared" si="4"/>
        <v>0</v>
      </c>
      <c r="H26" s="1">
        <f t="shared" si="5"/>
        <v>0</v>
      </c>
      <c r="I26" s="1">
        <f t="shared" si="6"/>
        <v>0</v>
      </c>
      <c r="J26" s="1">
        <f t="shared" si="7"/>
        <v>0</v>
      </c>
      <c r="K26" s="1">
        <f t="shared" si="7"/>
        <v>0</v>
      </c>
      <c r="L26" s="1"/>
      <c r="M26" s="1"/>
      <c r="N26" s="1"/>
      <c r="O26" s="1"/>
      <c r="P26" s="1"/>
      <c r="Q26" s="1"/>
      <c r="R26" s="1"/>
      <c r="S26" s="1"/>
      <c r="T26" s="1">
        <f t="shared" si="0"/>
        <v>0</v>
      </c>
      <c r="U26" s="20"/>
    </row>
    <row r="27" spans="1:21" ht="12.75">
      <c r="A27" s="20">
        <f>Datos!C29</f>
        <v>24</v>
      </c>
      <c r="B27" s="19">
        <f>Datos!D29</f>
        <v>43626</v>
      </c>
      <c r="C27" s="1">
        <f t="shared" si="8"/>
        <v>0</v>
      </c>
      <c r="D27" s="1">
        <f t="shared" si="1"/>
        <v>0</v>
      </c>
      <c r="E27" s="1">
        <f t="shared" si="2"/>
        <v>0</v>
      </c>
      <c r="F27" s="1">
        <f t="shared" si="3"/>
        <v>0</v>
      </c>
      <c r="G27" s="1">
        <f t="shared" si="4"/>
        <v>0</v>
      </c>
      <c r="H27" s="1">
        <f t="shared" si="5"/>
        <v>0</v>
      </c>
      <c r="I27" s="1">
        <f t="shared" si="6"/>
        <v>0</v>
      </c>
      <c r="J27" s="1">
        <f t="shared" si="7"/>
        <v>0</v>
      </c>
      <c r="K27" s="1">
        <f t="shared" si="7"/>
        <v>0</v>
      </c>
      <c r="L27" s="1"/>
      <c r="M27" s="1"/>
      <c r="N27" s="1"/>
      <c r="O27" s="1"/>
      <c r="P27" s="1"/>
      <c r="Q27" s="1"/>
      <c r="R27" s="1"/>
      <c r="S27" s="1"/>
      <c r="T27" s="1">
        <f t="shared" si="0"/>
        <v>0</v>
      </c>
      <c r="U27" s="20"/>
    </row>
    <row r="28" spans="1:21" ht="12.75">
      <c r="A28" s="20">
        <f>Datos!C30</f>
        <v>25</v>
      </c>
      <c r="B28" s="19">
        <f>Datos!D30</f>
        <v>43633</v>
      </c>
      <c r="C28" s="1">
        <f t="shared" si="8"/>
        <v>0</v>
      </c>
      <c r="D28" s="1">
        <f t="shared" si="1"/>
        <v>0</v>
      </c>
      <c r="E28" s="1">
        <f t="shared" si="2"/>
        <v>0</v>
      </c>
      <c r="F28" s="1">
        <f t="shared" si="3"/>
        <v>0</v>
      </c>
      <c r="G28" s="1">
        <f t="shared" si="4"/>
        <v>0</v>
      </c>
      <c r="H28" s="1">
        <f t="shared" si="5"/>
        <v>0</v>
      </c>
      <c r="I28" s="1">
        <f t="shared" si="6"/>
        <v>0</v>
      </c>
      <c r="J28" s="1">
        <f t="shared" si="7"/>
        <v>0</v>
      </c>
      <c r="K28" s="1">
        <f t="shared" si="7"/>
        <v>0</v>
      </c>
      <c r="L28" s="1"/>
      <c r="T28" s="1">
        <f t="shared" si="0"/>
        <v>0</v>
      </c>
      <c r="U28" s="20"/>
    </row>
    <row r="29" spans="1:21" ht="12.75">
      <c r="A29" s="20">
        <f>Datos!C31</f>
        <v>26</v>
      </c>
      <c r="B29" s="19">
        <f>Datos!D31</f>
        <v>43640</v>
      </c>
      <c r="C29" s="1">
        <f t="shared" si="8"/>
        <v>0</v>
      </c>
      <c r="D29" s="1">
        <f t="shared" si="1"/>
        <v>0</v>
      </c>
      <c r="E29" s="1">
        <f t="shared" si="2"/>
        <v>0</v>
      </c>
      <c r="F29" s="1">
        <f t="shared" si="3"/>
        <v>0</v>
      </c>
      <c r="G29" s="1">
        <f t="shared" si="4"/>
        <v>0</v>
      </c>
      <c r="H29" s="1">
        <f t="shared" si="5"/>
        <v>0</v>
      </c>
      <c r="I29" s="1">
        <f t="shared" si="6"/>
        <v>0</v>
      </c>
      <c r="J29" s="1">
        <f t="shared" si="7"/>
        <v>0</v>
      </c>
      <c r="K29" s="1">
        <f t="shared" si="7"/>
        <v>0</v>
      </c>
      <c r="L29" s="1"/>
      <c r="T29" s="1">
        <f t="shared" si="0"/>
        <v>0</v>
      </c>
      <c r="U29" s="20"/>
    </row>
    <row r="30" spans="1:21" ht="12.75">
      <c r="A30" s="20">
        <f>Datos!C32</f>
        <v>27</v>
      </c>
      <c r="B30" s="19">
        <f>Datos!D32</f>
        <v>43647</v>
      </c>
      <c r="C30" s="1">
        <f t="shared" si="8"/>
        <v>0</v>
      </c>
      <c r="D30" s="1">
        <f t="shared" si="1"/>
        <v>0</v>
      </c>
      <c r="E30" s="1">
        <f t="shared" si="2"/>
        <v>0</v>
      </c>
      <c r="F30" s="1">
        <f t="shared" si="3"/>
        <v>0</v>
      </c>
      <c r="G30" s="1">
        <f t="shared" si="4"/>
        <v>0</v>
      </c>
      <c r="H30" s="1">
        <f t="shared" si="5"/>
        <v>0</v>
      </c>
      <c r="I30" s="1">
        <f t="shared" si="6"/>
        <v>0</v>
      </c>
      <c r="J30" s="1">
        <f t="shared" si="7"/>
        <v>0</v>
      </c>
      <c r="K30" s="1">
        <f t="shared" si="7"/>
        <v>0</v>
      </c>
      <c r="L30" s="1"/>
      <c r="T30" s="1">
        <f t="shared" si="0"/>
        <v>0</v>
      </c>
      <c r="U30" s="20"/>
    </row>
    <row r="31" spans="1:21" ht="12.75">
      <c r="A31" s="20">
        <f>Datos!C33</f>
        <v>28</v>
      </c>
      <c r="B31" s="19">
        <f>Datos!D33</f>
        <v>43654</v>
      </c>
      <c r="C31" s="1">
        <f t="shared" si="8"/>
        <v>0</v>
      </c>
      <c r="D31" s="1">
        <f t="shared" si="1"/>
        <v>0</v>
      </c>
      <c r="E31" s="1">
        <f t="shared" si="2"/>
        <v>0</v>
      </c>
      <c r="F31" s="1">
        <f t="shared" si="3"/>
        <v>0</v>
      </c>
      <c r="G31" s="1">
        <f t="shared" si="4"/>
        <v>0</v>
      </c>
      <c r="H31" s="1">
        <f t="shared" si="5"/>
        <v>0</v>
      </c>
      <c r="I31" s="1">
        <f t="shared" si="6"/>
        <v>0</v>
      </c>
      <c r="J31" s="1">
        <f t="shared" si="7"/>
        <v>0</v>
      </c>
      <c r="K31" s="1">
        <f t="shared" si="7"/>
        <v>0</v>
      </c>
      <c r="L31" s="1"/>
      <c r="T31" s="1">
        <f t="shared" si="0"/>
        <v>0</v>
      </c>
      <c r="U31" s="20"/>
    </row>
    <row r="32" spans="1:21" ht="12.75">
      <c r="A32" s="20">
        <f>Datos!C34</f>
        <v>29</v>
      </c>
      <c r="B32" s="19">
        <f>Datos!D34</f>
        <v>43661</v>
      </c>
      <c r="C32" s="1">
        <f t="shared" si="8"/>
        <v>0</v>
      </c>
      <c r="D32" s="1">
        <f t="shared" si="1"/>
        <v>0</v>
      </c>
      <c r="E32" s="1">
        <f t="shared" si="2"/>
        <v>0</v>
      </c>
      <c r="F32" s="1">
        <f t="shared" si="3"/>
        <v>0</v>
      </c>
      <c r="G32" s="1">
        <f t="shared" si="4"/>
        <v>0</v>
      </c>
      <c r="H32" s="1">
        <f t="shared" si="5"/>
        <v>0</v>
      </c>
      <c r="I32" s="1">
        <f t="shared" si="6"/>
        <v>0</v>
      </c>
      <c r="J32" s="1">
        <f t="shared" si="7"/>
        <v>0</v>
      </c>
      <c r="K32" s="1">
        <f t="shared" si="7"/>
        <v>0</v>
      </c>
      <c r="L32" s="1"/>
      <c r="M32" s="1"/>
      <c r="T32" s="1">
        <f t="shared" si="0"/>
        <v>0</v>
      </c>
      <c r="U32" s="20"/>
    </row>
    <row r="33" spans="1:21" ht="12.75">
      <c r="A33" s="20">
        <f>Datos!C35</f>
        <v>30</v>
      </c>
      <c r="B33" s="19">
        <f>Datos!D35</f>
        <v>43668</v>
      </c>
      <c r="C33" s="1">
        <f t="shared" si="8"/>
        <v>0</v>
      </c>
      <c r="D33" s="1">
        <f t="shared" si="1"/>
        <v>0</v>
      </c>
      <c r="E33" s="1">
        <f t="shared" si="2"/>
        <v>0</v>
      </c>
      <c r="F33" s="1">
        <f t="shared" si="3"/>
        <v>0</v>
      </c>
      <c r="G33" s="1">
        <f t="shared" si="4"/>
        <v>0</v>
      </c>
      <c r="H33" s="1">
        <f t="shared" si="5"/>
        <v>0</v>
      </c>
      <c r="I33" s="1">
        <f t="shared" si="6"/>
        <v>0</v>
      </c>
      <c r="J33" s="1">
        <f t="shared" si="7"/>
        <v>0</v>
      </c>
      <c r="K33" s="1">
        <f t="shared" si="7"/>
        <v>0</v>
      </c>
      <c r="L33" s="1"/>
      <c r="T33" s="1">
        <f t="shared" si="0"/>
        <v>0</v>
      </c>
      <c r="U33" s="20"/>
    </row>
    <row r="34" spans="1:21" ht="12.75">
      <c r="A34" s="20">
        <f>Datos!C36</f>
        <v>31</v>
      </c>
      <c r="B34" s="19">
        <f>Datos!D36</f>
        <v>43675</v>
      </c>
      <c r="C34" s="1">
        <f t="shared" si="8"/>
        <v>0</v>
      </c>
      <c r="D34" s="1">
        <f t="shared" si="1"/>
        <v>0</v>
      </c>
      <c r="E34" s="1">
        <f t="shared" si="2"/>
        <v>0</v>
      </c>
      <c r="F34" s="1">
        <f t="shared" si="3"/>
        <v>0</v>
      </c>
      <c r="G34" s="1">
        <f t="shared" si="4"/>
        <v>0</v>
      </c>
      <c r="H34" s="1">
        <f t="shared" si="5"/>
        <v>0</v>
      </c>
      <c r="I34" s="1">
        <f t="shared" si="6"/>
        <v>0</v>
      </c>
      <c r="J34" s="1">
        <f t="shared" si="7"/>
        <v>0</v>
      </c>
      <c r="K34" s="1">
        <f t="shared" si="7"/>
        <v>0</v>
      </c>
      <c r="L34" s="1"/>
      <c r="T34" s="1">
        <f t="shared" si="0"/>
        <v>0</v>
      </c>
      <c r="U34" s="20"/>
    </row>
    <row r="35" spans="1:21" ht="12.75">
      <c r="A35" s="20">
        <f>Datos!C37</f>
        <v>32</v>
      </c>
      <c r="B35" s="19">
        <f>Datos!D37</f>
        <v>43682</v>
      </c>
      <c r="C35" s="1">
        <f t="shared" si="8"/>
        <v>0</v>
      </c>
      <c r="D35" s="1">
        <f t="shared" si="1"/>
        <v>0</v>
      </c>
      <c r="E35" s="1">
        <f t="shared" si="2"/>
        <v>0</v>
      </c>
      <c r="F35" s="1">
        <f t="shared" si="3"/>
        <v>0</v>
      </c>
      <c r="G35" s="1">
        <f t="shared" si="4"/>
        <v>0</v>
      </c>
      <c r="H35" s="1">
        <f t="shared" si="5"/>
        <v>0</v>
      </c>
      <c r="I35" s="1">
        <f t="shared" si="6"/>
        <v>0</v>
      </c>
      <c r="J35" s="1">
        <f t="shared" si="7"/>
        <v>0</v>
      </c>
      <c r="K35" s="1">
        <f t="shared" si="7"/>
        <v>0</v>
      </c>
      <c r="L35" s="1"/>
      <c r="T35" s="1">
        <f t="shared" si="0"/>
        <v>0</v>
      </c>
      <c r="U35" s="20"/>
    </row>
    <row r="36" spans="1:21" ht="12.75">
      <c r="A36" s="20">
        <f>Datos!C38</f>
        <v>33</v>
      </c>
      <c r="B36" s="19">
        <f>Datos!D38</f>
        <v>43689</v>
      </c>
      <c r="C36" s="1">
        <f t="shared" si="8"/>
        <v>0</v>
      </c>
      <c r="D36" s="1">
        <f t="shared" si="1"/>
        <v>0</v>
      </c>
      <c r="E36" s="1">
        <f t="shared" si="2"/>
        <v>0</v>
      </c>
      <c r="F36" s="1">
        <f t="shared" si="3"/>
        <v>0</v>
      </c>
      <c r="G36" s="1">
        <f t="shared" si="4"/>
        <v>0</v>
      </c>
      <c r="H36" s="1">
        <f t="shared" si="5"/>
        <v>0</v>
      </c>
      <c r="I36" s="1">
        <f t="shared" si="6"/>
        <v>0</v>
      </c>
      <c r="J36" s="1">
        <f t="shared" si="7"/>
        <v>0</v>
      </c>
      <c r="K36" s="1">
        <f t="shared" si="7"/>
        <v>0</v>
      </c>
      <c r="L36" s="1"/>
      <c r="T36" s="1">
        <f aca="true" t="shared" si="9" ref="T36:T59">C36+D36+E36-F36+G36-J36-K36+L36+M36+N36+O36+P36+Q36+R36+S36</f>
        <v>0</v>
      </c>
      <c r="U36" s="20"/>
    </row>
    <row r="37" spans="1:21" ht="12.75">
      <c r="A37" s="20">
        <f>Datos!C39</f>
        <v>34</v>
      </c>
      <c r="B37" s="19">
        <f>Datos!D39</f>
        <v>43696</v>
      </c>
      <c r="C37" s="1">
        <f t="shared" si="8"/>
        <v>0</v>
      </c>
      <c r="D37" s="1">
        <f t="shared" si="1"/>
        <v>0</v>
      </c>
      <c r="E37" s="1">
        <f t="shared" si="2"/>
        <v>0</v>
      </c>
      <c r="F37" s="1">
        <f t="shared" si="3"/>
        <v>0</v>
      </c>
      <c r="G37" s="1">
        <f t="shared" si="4"/>
        <v>0</v>
      </c>
      <c r="H37" s="1">
        <f t="shared" si="5"/>
        <v>0</v>
      </c>
      <c r="I37" s="1">
        <f t="shared" si="6"/>
        <v>0</v>
      </c>
      <c r="J37" s="1">
        <f t="shared" si="7"/>
        <v>0</v>
      </c>
      <c r="K37" s="1">
        <f t="shared" si="7"/>
        <v>0</v>
      </c>
      <c r="L37" s="1"/>
      <c r="T37" s="1">
        <f t="shared" si="9"/>
        <v>0</v>
      </c>
      <c r="U37" s="20"/>
    </row>
    <row r="38" spans="1:21" ht="12.75">
      <c r="A38" s="20">
        <f>Datos!C40</f>
        <v>35</v>
      </c>
      <c r="B38" s="19">
        <f>Datos!D40</f>
        <v>43703</v>
      </c>
      <c r="C38" s="1">
        <f t="shared" si="8"/>
        <v>0</v>
      </c>
      <c r="D38" s="1">
        <f t="shared" si="1"/>
        <v>0</v>
      </c>
      <c r="E38" s="1">
        <f t="shared" si="2"/>
        <v>0</v>
      </c>
      <c r="F38" s="1">
        <f t="shared" si="3"/>
        <v>0</v>
      </c>
      <c r="G38" s="1">
        <f t="shared" si="4"/>
        <v>0</v>
      </c>
      <c r="H38" s="1">
        <f t="shared" si="5"/>
        <v>0</v>
      </c>
      <c r="I38" s="1">
        <f t="shared" si="6"/>
        <v>0</v>
      </c>
      <c r="J38" s="1">
        <f t="shared" si="7"/>
        <v>0</v>
      </c>
      <c r="K38" s="1">
        <f t="shared" si="7"/>
        <v>0</v>
      </c>
      <c r="L38" s="1"/>
      <c r="T38" s="1">
        <f t="shared" si="9"/>
        <v>0</v>
      </c>
      <c r="U38" s="20"/>
    </row>
    <row r="39" spans="1:21" ht="12.75">
      <c r="A39" s="20">
        <f>Datos!C41</f>
        <v>36</v>
      </c>
      <c r="B39" s="19">
        <f>Datos!D41</f>
        <v>43710</v>
      </c>
      <c r="C39" s="1">
        <f t="shared" si="8"/>
        <v>0</v>
      </c>
      <c r="D39" s="1">
        <f t="shared" si="1"/>
        <v>0</v>
      </c>
      <c r="E39" s="1">
        <f t="shared" si="2"/>
        <v>0</v>
      </c>
      <c r="F39" s="1">
        <f t="shared" si="3"/>
        <v>0</v>
      </c>
      <c r="G39" s="1">
        <f t="shared" si="4"/>
        <v>0</v>
      </c>
      <c r="H39" s="1">
        <f t="shared" si="5"/>
        <v>0</v>
      </c>
      <c r="I39" s="1">
        <f t="shared" si="6"/>
        <v>0</v>
      </c>
      <c r="J39" s="1">
        <f t="shared" si="7"/>
        <v>0</v>
      </c>
      <c r="K39" s="1">
        <f t="shared" si="7"/>
        <v>0</v>
      </c>
      <c r="L39" s="1"/>
      <c r="T39" s="1">
        <f t="shared" si="9"/>
        <v>0</v>
      </c>
      <c r="U39" s="20"/>
    </row>
    <row r="40" spans="1:21" ht="12.75">
      <c r="A40" s="20">
        <f>Datos!C42</f>
        <v>37</v>
      </c>
      <c r="B40" s="19">
        <f>Datos!D42</f>
        <v>43717</v>
      </c>
      <c r="C40" s="1">
        <f t="shared" si="8"/>
        <v>0</v>
      </c>
      <c r="D40" s="1">
        <f t="shared" si="1"/>
        <v>0</v>
      </c>
      <c r="E40" s="1">
        <f t="shared" si="2"/>
        <v>0</v>
      </c>
      <c r="F40" s="1">
        <f t="shared" si="3"/>
        <v>0</v>
      </c>
      <c r="G40" s="1">
        <f t="shared" si="4"/>
        <v>0</v>
      </c>
      <c r="H40" s="1">
        <f t="shared" si="5"/>
        <v>0</v>
      </c>
      <c r="I40" s="1">
        <f t="shared" si="6"/>
        <v>0</v>
      </c>
      <c r="J40" s="1">
        <f t="shared" si="7"/>
        <v>0</v>
      </c>
      <c r="K40" s="1">
        <f t="shared" si="7"/>
        <v>0</v>
      </c>
      <c r="L40" s="1"/>
      <c r="T40" s="1">
        <f t="shared" si="9"/>
        <v>0</v>
      </c>
      <c r="U40" s="20"/>
    </row>
    <row r="41" spans="1:21" ht="12.75">
      <c r="A41" s="20">
        <f>Datos!C43</f>
        <v>38</v>
      </c>
      <c r="B41" s="19">
        <f>Datos!D43</f>
        <v>43724</v>
      </c>
      <c r="C41" s="1">
        <f t="shared" si="8"/>
        <v>0</v>
      </c>
      <c r="D41" s="1">
        <f t="shared" si="1"/>
        <v>0</v>
      </c>
      <c r="E41" s="1">
        <f t="shared" si="2"/>
        <v>0</v>
      </c>
      <c r="F41" s="1">
        <f t="shared" si="3"/>
        <v>0</v>
      </c>
      <c r="G41" s="1">
        <f t="shared" si="4"/>
        <v>0</v>
      </c>
      <c r="H41" s="1">
        <f t="shared" si="5"/>
        <v>0</v>
      </c>
      <c r="I41" s="1">
        <f t="shared" si="6"/>
        <v>0</v>
      </c>
      <c r="J41" s="1">
        <f t="shared" si="7"/>
        <v>0</v>
      </c>
      <c r="K41" s="1">
        <f t="shared" si="7"/>
        <v>0</v>
      </c>
      <c r="L41" s="1"/>
      <c r="T41" s="1">
        <f t="shared" si="9"/>
        <v>0</v>
      </c>
      <c r="U41" s="20"/>
    </row>
    <row r="42" spans="1:21" ht="12.75">
      <c r="A42" s="20">
        <f>Datos!C44</f>
        <v>39</v>
      </c>
      <c r="B42" s="19">
        <f>Datos!D44</f>
        <v>43731</v>
      </c>
      <c r="C42" s="1">
        <f t="shared" si="8"/>
        <v>0</v>
      </c>
      <c r="D42" s="1">
        <f t="shared" si="1"/>
        <v>0</v>
      </c>
      <c r="E42" s="1">
        <f t="shared" si="2"/>
        <v>0</v>
      </c>
      <c r="F42" s="1">
        <f t="shared" si="3"/>
        <v>0</v>
      </c>
      <c r="G42" s="1">
        <f t="shared" si="4"/>
        <v>0</v>
      </c>
      <c r="H42" s="1">
        <f t="shared" si="5"/>
        <v>0</v>
      </c>
      <c r="I42" s="1">
        <f t="shared" si="6"/>
        <v>0</v>
      </c>
      <c r="J42" s="1">
        <f t="shared" si="7"/>
        <v>0</v>
      </c>
      <c r="K42" s="1">
        <f t="shared" si="7"/>
        <v>0</v>
      </c>
      <c r="L42" s="1"/>
      <c r="N42" s="18"/>
      <c r="O42" s="18"/>
      <c r="P42" s="18"/>
      <c r="Q42" s="18"/>
      <c r="R42" s="18"/>
      <c r="T42" s="1">
        <f t="shared" si="9"/>
        <v>0</v>
      </c>
      <c r="U42" s="20"/>
    </row>
    <row r="43" spans="1:21" ht="12.75">
      <c r="A43" s="20">
        <f>Datos!C45</f>
        <v>40</v>
      </c>
      <c r="B43" s="19">
        <f>Datos!D45</f>
        <v>43738</v>
      </c>
      <c r="C43" s="1">
        <f t="shared" si="8"/>
        <v>0</v>
      </c>
      <c r="D43" s="1">
        <f t="shared" si="1"/>
        <v>0</v>
      </c>
      <c r="E43" s="1">
        <f t="shared" si="2"/>
        <v>0</v>
      </c>
      <c r="F43" s="1">
        <f t="shared" si="3"/>
        <v>0</v>
      </c>
      <c r="G43" s="1">
        <f t="shared" si="4"/>
        <v>0</v>
      </c>
      <c r="H43" s="1">
        <f t="shared" si="5"/>
        <v>0</v>
      </c>
      <c r="I43" s="1">
        <f t="shared" si="6"/>
        <v>0</v>
      </c>
      <c r="J43" s="1">
        <f t="shared" si="7"/>
        <v>0</v>
      </c>
      <c r="K43" s="1">
        <f t="shared" si="7"/>
        <v>0</v>
      </c>
      <c r="L43" s="1"/>
      <c r="T43" s="1">
        <f t="shared" si="9"/>
        <v>0</v>
      </c>
      <c r="U43" s="20"/>
    </row>
    <row r="44" spans="1:21" ht="12.75">
      <c r="A44" s="20">
        <f>Datos!C46</f>
        <v>41</v>
      </c>
      <c r="B44" s="19">
        <f>Datos!D46</f>
        <v>43745</v>
      </c>
      <c r="C44" s="1">
        <f t="shared" si="8"/>
        <v>0</v>
      </c>
      <c r="D44" s="1">
        <f t="shared" si="1"/>
        <v>0</v>
      </c>
      <c r="E44" s="1">
        <f t="shared" si="2"/>
        <v>0</v>
      </c>
      <c r="F44" s="1">
        <f t="shared" si="3"/>
        <v>0</v>
      </c>
      <c r="G44" s="1">
        <f t="shared" si="4"/>
        <v>0</v>
      </c>
      <c r="H44" s="1">
        <f t="shared" si="5"/>
        <v>0</v>
      </c>
      <c r="I44" s="1">
        <f t="shared" si="6"/>
        <v>0</v>
      </c>
      <c r="J44" s="1">
        <f t="shared" si="7"/>
        <v>0</v>
      </c>
      <c r="K44" s="1">
        <f t="shared" si="7"/>
        <v>0</v>
      </c>
      <c r="L44" s="1"/>
      <c r="T44" s="1">
        <f t="shared" si="9"/>
        <v>0</v>
      </c>
      <c r="U44" s="20"/>
    </row>
    <row r="45" spans="1:21" ht="12.75">
      <c r="A45" s="20">
        <f>Datos!C47</f>
        <v>42</v>
      </c>
      <c r="B45" s="19">
        <f>Datos!D47</f>
        <v>43752</v>
      </c>
      <c r="C45" s="1">
        <f t="shared" si="8"/>
        <v>0</v>
      </c>
      <c r="D45" s="1">
        <f t="shared" si="1"/>
        <v>0</v>
      </c>
      <c r="E45" s="1">
        <f t="shared" si="2"/>
        <v>0</v>
      </c>
      <c r="F45" s="1">
        <f t="shared" si="3"/>
        <v>0</v>
      </c>
      <c r="G45" s="1">
        <f t="shared" si="4"/>
        <v>0</v>
      </c>
      <c r="H45" s="1">
        <f t="shared" si="5"/>
        <v>0</v>
      </c>
      <c r="I45" s="1">
        <f t="shared" si="6"/>
        <v>0</v>
      </c>
      <c r="J45" s="1">
        <f t="shared" si="7"/>
        <v>0</v>
      </c>
      <c r="K45" s="1">
        <f t="shared" si="7"/>
        <v>0</v>
      </c>
      <c r="L45" s="1"/>
      <c r="T45" s="1">
        <f t="shared" si="9"/>
        <v>0</v>
      </c>
      <c r="U45" s="20"/>
    </row>
    <row r="46" spans="1:21" ht="12.75">
      <c r="A46" s="20">
        <f>Datos!C48</f>
        <v>43</v>
      </c>
      <c r="B46" s="19">
        <f>Datos!D48</f>
        <v>43759</v>
      </c>
      <c r="C46" s="1">
        <f t="shared" si="8"/>
        <v>0</v>
      </c>
      <c r="D46" s="1">
        <f t="shared" si="1"/>
        <v>0</v>
      </c>
      <c r="E46" s="1">
        <f t="shared" si="2"/>
        <v>0</v>
      </c>
      <c r="F46" s="1">
        <f t="shared" si="3"/>
        <v>0</v>
      </c>
      <c r="G46" s="1">
        <f t="shared" si="4"/>
        <v>0</v>
      </c>
      <c r="H46" s="1">
        <f t="shared" si="5"/>
        <v>0</v>
      </c>
      <c r="I46" s="1">
        <f t="shared" si="6"/>
        <v>0</v>
      </c>
      <c r="J46" s="1">
        <f t="shared" si="7"/>
        <v>0</v>
      </c>
      <c r="K46" s="1">
        <f t="shared" si="7"/>
        <v>0</v>
      </c>
      <c r="L46" s="1"/>
      <c r="T46" s="1">
        <f t="shared" si="9"/>
        <v>0</v>
      </c>
      <c r="U46" s="20"/>
    </row>
    <row r="47" spans="1:21" ht="12.75">
      <c r="A47" s="20">
        <f>Datos!C49</f>
        <v>44</v>
      </c>
      <c r="B47" s="19">
        <f>Datos!D49</f>
        <v>43766</v>
      </c>
      <c r="C47" s="1">
        <f t="shared" si="8"/>
        <v>0</v>
      </c>
      <c r="D47" s="1">
        <f t="shared" si="1"/>
        <v>0</v>
      </c>
      <c r="E47" s="1">
        <f t="shared" si="2"/>
        <v>0</v>
      </c>
      <c r="F47" s="1">
        <f t="shared" si="3"/>
        <v>0</v>
      </c>
      <c r="G47" s="1">
        <f t="shared" si="4"/>
        <v>0</v>
      </c>
      <c r="H47" s="1">
        <f t="shared" si="5"/>
        <v>0</v>
      </c>
      <c r="I47" s="1">
        <f t="shared" si="6"/>
        <v>0</v>
      </c>
      <c r="J47" s="1">
        <f t="shared" si="7"/>
        <v>0</v>
      </c>
      <c r="K47" s="1">
        <f t="shared" si="7"/>
        <v>0</v>
      </c>
      <c r="L47" s="1"/>
      <c r="T47" s="1">
        <f t="shared" si="9"/>
        <v>0</v>
      </c>
      <c r="U47" s="20"/>
    </row>
    <row r="48" spans="1:21" ht="12.75">
      <c r="A48" s="20">
        <f>Datos!C50</f>
        <v>45</v>
      </c>
      <c r="B48" s="19">
        <f>Datos!D50</f>
        <v>43773</v>
      </c>
      <c r="C48" s="1">
        <f t="shared" si="8"/>
        <v>0</v>
      </c>
      <c r="D48" s="1">
        <f t="shared" si="1"/>
        <v>0</v>
      </c>
      <c r="E48" s="1">
        <f t="shared" si="2"/>
        <v>0</v>
      </c>
      <c r="F48" s="1">
        <f t="shared" si="3"/>
        <v>0</v>
      </c>
      <c r="G48" s="1">
        <f t="shared" si="4"/>
        <v>0</v>
      </c>
      <c r="H48" s="1">
        <f t="shared" si="5"/>
        <v>0</v>
      </c>
      <c r="I48" s="1">
        <f t="shared" si="6"/>
        <v>0</v>
      </c>
      <c r="J48" s="1">
        <f t="shared" si="7"/>
        <v>0</v>
      </c>
      <c r="K48" s="1">
        <f t="shared" si="7"/>
        <v>0</v>
      </c>
      <c r="L48" s="1"/>
      <c r="T48" s="1">
        <f t="shared" si="9"/>
        <v>0</v>
      </c>
      <c r="U48" s="20"/>
    </row>
    <row r="49" spans="1:21" ht="12.75">
      <c r="A49" s="20">
        <f>Datos!C51</f>
        <v>46</v>
      </c>
      <c r="B49" s="19">
        <f>Datos!D51</f>
        <v>43780</v>
      </c>
      <c r="C49" s="1">
        <f t="shared" si="8"/>
        <v>0</v>
      </c>
      <c r="D49" s="1">
        <f t="shared" si="1"/>
        <v>0</v>
      </c>
      <c r="E49" s="1">
        <f t="shared" si="2"/>
        <v>0</v>
      </c>
      <c r="F49" s="1">
        <f t="shared" si="3"/>
        <v>0</v>
      </c>
      <c r="G49" s="1">
        <f t="shared" si="4"/>
        <v>0</v>
      </c>
      <c r="H49" s="1">
        <f t="shared" si="5"/>
        <v>0</v>
      </c>
      <c r="I49" s="1">
        <f t="shared" si="6"/>
        <v>0</v>
      </c>
      <c r="J49" s="1">
        <f t="shared" si="7"/>
        <v>0</v>
      </c>
      <c r="K49" s="1">
        <f t="shared" si="7"/>
        <v>0</v>
      </c>
      <c r="L49" s="1"/>
      <c r="T49" s="1">
        <f t="shared" si="9"/>
        <v>0</v>
      </c>
      <c r="U49" s="20"/>
    </row>
    <row r="50" spans="1:21" ht="12.75">
      <c r="A50" s="20">
        <f>Datos!C52</f>
        <v>47</v>
      </c>
      <c r="B50" s="19">
        <f>Datos!D52</f>
        <v>43787</v>
      </c>
      <c r="C50" s="1">
        <f t="shared" si="8"/>
        <v>0</v>
      </c>
      <c r="D50" s="1">
        <f t="shared" si="1"/>
        <v>0</v>
      </c>
      <c r="E50" s="1">
        <f t="shared" si="2"/>
        <v>0</v>
      </c>
      <c r="F50" s="1">
        <f t="shared" si="3"/>
        <v>0</v>
      </c>
      <c r="G50" s="1">
        <f t="shared" si="4"/>
        <v>0</v>
      </c>
      <c r="H50" s="1">
        <f t="shared" si="5"/>
        <v>0</v>
      </c>
      <c r="I50" s="1">
        <f t="shared" si="6"/>
        <v>0</v>
      </c>
      <c r="J50" s="1">
        <f t="shared" si="7"/>
        <v>0</v>
      </c>
      <c r="K50" s="1">
        <f t="shared" si="7"/>
        <v>0</v>
      </c>
      <c r="L50" s="1"/>
      <c r="T50" s="1">
        <f t="shared" si="9"/>
        <v>0</v>
      </c>
      <c r="U50" s="20"/>
    </row>
    <row r="51" spans="1:21" ht="12.75">
      <c r="A51" s="20">
        <f>Datos!C53</f>
        <v>48</v>
      </c>
      <c r="B51" s="19">
        <f>Datos!D53</f>
        <v>43794</v>
      </c>
      <c r="C51" s="1">
        <f t="shared" si="8"/>
        <v>0</v>
      </c>
      <c r="D51" s="1">
        <f t="shared" si="1"/>
        <v>0</v>
      </c>
      <c r="E51" s="1">
        <f t="shared" si="2"/>
        <v>0</v>
      </c>
      <c r="F51" s="1">
        <f t="shared" si="3"/>
        <v>0</v>
      </c>
      <c r="G51" s="1">
        <f t="shared" si="4"/>
        <v>0</v>
      </c>
      <c r="H51" s="1">
        <f t="shared" si="5"/>
        <v>0</v>
      </c>
      <c r="I51" s="1">
        <f t="shared" si="6"/>
        <v>0</v>
      </c>
      <c r="J51" s="1">
        <f t="shared" si="7"/>
        <v>0</v>
      </c>
      <c r="K51" s="1">
        <f t="shared" si="7"/>
        <v>0</v>
      </c>
      <c r="L51" s="1"/>
      <c r="T51" s="1">
        <f t="shared" si="9"/>
        <v>0</v>
      </c>
      <c r="U51" s="20"/>
    </row>
    <row r="52" spans="1:21" ht="12.75">
      <c r="A52" s="20">
        <f>Datos!C54</f>
        <v>49</v>
      </c>
      <c r="B52" s="19">
        <f>Datos!D54</f>
        <v>43801</v>
      </c>
      <c r="C52" s="1">
        <f t="shared" si="8"/>
        <v>0</v>
      </c>
      <c r="D52" s="1">
        <f t="shared" si="1"/>
        <v>0</v>
      </c>
      <c r="E52" s="1">
        <f t="shared" si="2"/>
        <v>0</v>
      </c>
      <c r="F52" s="1">
        <f t="shared" si="3"/>
        <v>0</v>
      </c>
      <c r="G52" s="1">
        <f t="shared" si="4"/>
        <v>0</v>
      </c>
      <c r="H52" s="1">
        <f t="shared" si="5"/>
        <v>0</v>
      </c>
      <c r="I52" s="1">
        <f t="shared" si="6"/>
        <v>0</v>
      </c>
      <c r="J52" s="1">
        <f t="shared" si="7"/>
        <v>0</v>
      </c>
      <c r="K52" s="1">
        <f t="shared" si="7"/>
        <v>0</v>
      </c>
      <c r="L52" s="1"/>
      <c r="T52" s="1">
        <f t="shared" si="9"/>
        <v>0</v>
      </c>
      <c r="U52" s="20"/>
    </row>
    <row r="53" spans="1:21" ht="12.75">
      <c r="A53" s="20">
        <f>Datos!C55</f>
        <v>50</v>
      </c>
      <c r="B53" s="19">
        <f>Datos!D55</f>
        <v>43808</v>
      </c>
      <c r="C53" s="1">
        <f t="shared" si="8"/>
        <v>0</v>
      </c>
      <c r="D53" s="1">
        <f t="shared" si="1"/>
        <v>0</v>
      </c>
      <c r="E53" s="1">
        <f t="shared" si="2"/>
        <v>0</v>
      </c>
      <c r="F53" s="1">
        <f t="shared" si="3"/>
        <v>0</v>
      </c>
      <c r="G53" s="1">
        <f t="shared" si="4"/>
        <v>0</v>
      </c>
      <c r="H53" s="1">
        <f t="shared" si="5"/>
        <v>0</v>
      </c>
      <c r="I53" s="1">
        <f t="shared" si="6"/>
        <v>0</v>
      </c>
      <c r="J53" s="1">
        <f t="shared" si="7"/>
        <v>0</v>
      </c>
      <c r="K53" s="1">
        <f t="shared" si="7"/>
        <v>0</v>
      </c>
      <c r="L53" s="1"/>
      <c r="N53" s="1"/>
      <c r="O53" s="1"/>
      <c r="P53" s="1"/>
      <c r="Q53" s="1"/>
      <c r="R53" s="1"/>
      <c r="T53" s="1">
        <f t="shared" si="9"/>
        <v>0</v>
      </c>
      <c r="U53" s="20"/>
    </row>
    <row r="54" spans="1:21" ht="12.75">
      <c r="A54" s="20">
        <f>Datos!C56</f>
        <v>51</v>
      </c>
      <c r="B54" s="19">
        <f>Datos!D56</f>
        <v>43815</v>
      </c>
      <c r="C54" s="1">
        <f t="shared" si="8"/>
        <v>0</v>
      </c>
      <c r="D54" s="1">
        <f t="shared" si="1"/>
        <v>0</v>
      </c>
      <c r="E54" s="1">
        <f t="shared" si="2"/>
        <v>0</v>
      </c>
      <c r="F54" s="1">
        <f t="shared" si="3"/>
        <v>0</v>
      </c>
      <c r="G54" s="1">
        <f t="shared" si="4"/>
        <v>0</v>
      </c>
      <c r="H54" s="1">
        <f t="shared" si="5"/>
        <v>0</v>
      </c>
      <c r="I54" s="1">
        <f t="shared" si="6"/>
        <v>0</v>
      </c>
      <c r="J54" s="1">
        <f t="shared" si="7"/>
        <v>0</v>
      </c>
      <c r="K54" s="1">
        <f t="shared" si="7"/>
        <v>0</v>
      </c>
      <c r="L54" s="1"/>
      <c r="T54" s="1">
        <f t="shared" si="9"/>
        <v>0</v>
      </c>
      <c r="U54" s="20"/>
    </row>
    <row r="55" spans="1:21" ht="12.75">
      <c r="A55" s="20">
        <f>Datos!C57</f>
        <v>52</v>
      </c>
      <c r="B55" s="19">
        <f>Datos!D57</f>
        <v>43822</v>
      </c>
      <c r="C55" s="1">
        <f t="shared" si="8"/>
        <v>0</v>
      </c>
      <c r="D55" s="1">
        <f t="shared" si="1"/>
        <v>0</v>
      </c>
      <c r="E55" s="1">
        <f t="shared" si="2"/>
        <v>0</v>
      </c>
      <c r="F55" s="1">
        <f t="shared" si="3"/>
        <v>0</v>
      </c>
      <c r="G55" s="1">
        <f t="shared" si="4"/>
        <v>0</v>
      </c>
      <c r="H55" s="1">
        <f t="shared" si="5"/>
        <v>0</v>
      </c>
      <c r="I55" s="1">
        <f t="shared" si="6"/>
        <v>0</v>
      </c>
      <c r="J55" s="1">
        <f t="shared" si="7"/>
        <v>0</v>
      </c>
      <c r="K55" s="1">
        <f t="shared" si="7"/>
        <v>0</v>
      </c>
      <c r="L55" s="1"/>
      <c r="T55" s="1">
        <f t="shared" si="9"/>
        <v>0</v>
      </c>
      <c r="U55" s="20"/>
    </row>
    <row r="56" spans="1:21" ht="12.75">
      <c r="A56" s="20">
        <f>Datos!C58</f>
        <v>53</v>
      </c>
      <c r="B56" s="19" t="str">
        <f>Datos!D58</f>
        <v>No aplica</v>
      </c>
      <c r="C56" s="1"/>
      <c r="D56" s="1"/>
      <c r="E56" s="1"/>
      <c r="F56" s="1">
        <f t="shared" si="3"/>
        <v>0</v>
      </c>
      <c r="G56" s="1">
        <f t="shared" si="4"/>
        <v>0</v>
      </c>
      <c r="H56" s="1"/>
      <c r="I56" s="1"/>
      <c r="J56" s="1"/>
      <c r="K56" s="1"/>
      <c r="L56" s="1"/>
      <c r="T56" s="1">
        <f t="shared" si="9"/>
        <v>0</v>
      </c>
      <c r="U56" s="20"/>
    </row>
    <row r="57" spans="1:21" ht="12.75">
      <c r="A57" s="20">
        <f>Datos!C59</f>
        <v>54</v>
      </c>
      <c r="B57" s="19" t="str">
        <f>Datos!D59</f>
        <v>PTU</v>
      </c>
      <c r="C57" s="1"/>
      <c r="D57" s="1"/>
      <c r="E57" s="1"/>
      <c r="F57" s="1">
        <f t="shared" si="3"/>
        <v>0</v>
      </c>
      <c r="G57" s="1">
        <f t="shared" si="4"/>
        <v>0</v>
      </c>
      <c r="H57" s="1"/>
      <c r="I57" s="1"/>
      <c r="J57" s="1"/>
      <c r="K57" s="1"/>
      <c r="L57" s="1"/>
      <c r="T57" s="1">
        <f t="shared" si="9"/>
        <v>0</v>
      </c>
      <c r="U57" s="20"/>
    </row>
    <row r="58" spans="1:21" ht="12.75">
      <c r="A58" s="20">
        <f>Datos!C60</f>
        <v>55</v>
      </c>
      <c r="B58" s="19" t="str">
        <f>Datos!D60</f>
        <v>Aguinaldo</v>
      </c>
      <c r="C58" s="1"/>
      <c r="D58" s="1"/>
      <c r="E58" s="1"/>
      <c r="F58" s="1">
        <f t="shared" si="3"/>
        <v>0</v>
      </c>
      <c r="G58" s="1">
        <f t="shared" si="4"/>
        <v>0</v>
      </c>
      <c r="H58" s="1"/>
      <c r="I58" s="1"/>
      <c r="J58" s="1"/>
      <c r="K58" s="1"/>
      <c r="L58" s="1"/>
      <c r="T58" s="1">
        <f t="shared" si="9"/>
        <v>0</v>
      </c>
      <c r="U58" s="20"/>
    </row>
    <row r="59" spans="1:21" ht="12.75">
      <c r="A59" s="20">
        <f>Datos!C61</f>
        <v>56</v>
      </c>
      <c r="B59" s="19" t="str">
        <f>Datos!D61</f>
        <v>Especial</v>
      </c>
      <c r="C59" s="1"/>
      <c r="D59" s="1"/>
      <c r="E59" s="1"/>
      <c r="F59" s="1">
        <f t="shared" si="3"/>
        <v>0</v>
      </c>
      <c r="G59" s="1">
        <f t="shared" si="4"/>
        <v>0</v>
      </c>
      <c r="H59" s="1"/>
      <c r="I59" s="1"/>
      <c r="J59" s="1"/>
      <c r="K59" s="1"/>
      <c r="L59" s="1"/>
      <c r="T59" s="1">
        <f t="shared" si="9"/>
        <v>0</v>
      </c>
      <c r="U59" s="20"/>
    </row>
    <row r="60" spans="2:21" ht="12.75">
      <c r="B60" t="s">
        <v>23</v>
      </c>
      <c r="C60" s="17">
        <f>SUM(C4:C59)</f>
        <v>0</v>
      </c>
      <c r="D60" s="17">
        <f aca="true" t="shared" si="10" ref="D60:U60">SUM(D4:D59)</f>
        <v>0</v>
      </c>
      <c r="E60" s="17">
        <f t="shared" si="10"/>
        <v>0</v>
      </c>
      <c r="F60" s="17">
        <f t="shared" si="10"/>
        <v>0</v>
      </c>
      <c r="G60" s="17">
        <f t="shared" si="10"/>
        <v>0</v>
      </c>
      <c r="H60" s="17">
        <f t="shared" si="10"/>
        <v>0</v>
      </c>
      <c r="I60" s="17">
        <f t="shared" si="10"/>
        <v>0</v>
      </c>
      <c r="J60" s="17">
        <f t="shared" si="10"/>
        <v>0</v>
      </c>
      <c r="K60" s="17">
        <f t="shared" si="10"/>
        <v>0</v>
      </c>
      <c r="L60" s="17">
        <f t="shared" si="10"/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</v>
      </c>
      <c r="S60" s="17">
        <f t="shared" si="10"/>
        <v>0</v>
      </c>
      <c r="T60" s="17">
        <f t="shared" si="10"/>
        <v>0</v>
      </c>
      <c r="U60" s="23">
        <f t="shared" si="10"/>
        <v>0</v>
      </c>
    </row>
  </sheetData>
  <printOptions gridLines="1" horizontalCentered="1"/>
  <pageMargins left="0.5905511811023623" right="0.5905511811023623" top="0.7874015748031497" bottom="0.7874015748031497" header="0.7874015748031497" footer="0.3937007874015748"/>
  <pageSetup fitToHeight="1" fitToWidth="1" orientation="portrait" scale="89" r:id="rId1"/>
  <headerFooter alignWithMargins="0">
    <oddHeader>&amp;C&amp;"Arial,Negrita"Resumen de nominas Año 2001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 topLeftCell="A1">
      <pane xSplit="2" ySplit="3" topLeftCell="C4" activePane="bottomRight" state="frozen"/>
      <selection pane="topLeft" activeCell="C56" sqref="C56"/>
      <selection pane="topRight" activeCell="C56" sqref="C56"/>
      <selection pane="bottomLeft" activeCell="C56" sqref="C56"/>
      <selection pane="bottomRight" activeCell="C4" sqref="C4"/>
    </sheetView>
  </sheetViews>
  <sheetFormatPr defaultColWidth="11.421875" defaultRowHeight="12.75"/>
  <cols>
    <col min="1" max="1" width="5.7109375" style="0" customWidth="1"/>
    <col min="3" max="20" width="11.7109375" style="0" customWidth="1"/>
    <col min="21" max="21" width="5.7109375" style="0" customWidth="1"/>
  </cols>
  <sheetData>
    <row r="1" ht="12.75">
      <c r="A1" s="1" t="str">
        <f>Datos!B8</f>
        <v>Nombre del trabajador 3</v>
      </c>
    </row>
    <row r="3" spans="1:21" ht="38.25">
      <c r="A3" s="21" t="s">
        <v>43</v>
      </c>
      <c r="B3" s="26" t="s">
        <v>44</v>
      </c>
      <c r="C3" s="21" t="s">
        <v>25</v>
      </c>
      <c r="D3" s="30" t="s">
        <v>78</v>
      </c>
      <c r="E3" s="26" t="s">
        <v>45</v>
      </c>
      <c r="F3" s="26" t="s">
        <v>46</v>
      </c>
      <c r="G3" s="29" t="s">
        <v>75</v>
      </c>
      <c r="H3" s="21" t="s">
        <v>83</v>
      </c>
      <c r="I3" s="30" t="s">
        <v>76</v>
      </c>
      <c r="J3" s="26" t="s">
        <v>47</v>
      </c>
      <c r="K3" s="26" t="s">
        <v>52</v>
      </c>
      <c r="L3" s="26" t="s">
        <v>48</v>
      </c>
      <c r="M3" s="26" t="s">
        <v>26</v>
      </c>
      <c r="N3" s="21" t="s">
        <v>27</v>
      </c>
      <c r="O3" s="26" t="s">
        <v>49</v>
      </c>
      <c r="P3" s="26" t="s">
        <v>53</v>
      </c>
      <c r="Q3" s="26" t="s">
        <v>54</v>
      </c>
      <c r="R3" s="26" t="s">
        <v>55</v>
      </c>
      <c r="S3" s="21" t="s">
        <v>28</v>
      </c>
      <c r="T3" s="26" t="s">
        <v>51</v>
      </c>
      <c r="U3" s="26" t="s">
        <v>50</v>
      </c>
    </row>
    <row r="4" spans="1:21" ht="12.75">
      <c r="A4" s="20">
        <f>Datos!C6</f>
        <v>1</v>
      </c>
      <c r="B4" s="19">
        <f>Datos!D6</f>
        <v>43465</v>
      </c>
      <c r="C4" s="1"/>
      <c r="D4" s="1"/>
      <c r="E4" s="1"/>
      <c r="F4" s="1">
        <f>IF(H4&lt;I4,0,H4-I4)</f>
        <v>0</v>
      </c>
      <c r="G4" s="1">
        <f>IF(I4&lt;H4,0,I4-H4)</f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>
        <f aca="true" t="shared" si="0" ref="T4:T35">C4+D4+E4-F4+G4-J4-K4+L4+M4+N4+O4+P4+Q4+R4+S4</f>
        <v>0</v>
      </c>
      <c r="U4" s="20"/>
    </row>
    <row r="5" spans="1:21" ht="12.75">
      <c r="A5" s="20">
        <f>Datos!C7</f>
        <v>2</v>
      </c>
      <c r="B5" s="19">
        <f>Datos!D7</f>
        <v>43472</v>
      </c>
      <c r="C5" s="1">
        <f>C4</f>
        <v>0</v>
      </c>
      <c r="D5" s="1">
        <f aca="true" t="shared" si="1" ref="D5:D55">D4</f>
        <v>0</v>
      </c>
      <c r="E5" s="1">
        <f aca="true" t="shared" si="2" ref="E5:E55">E4</f>
        <v>0</v>
      </c>
      <c r="F5" s="1">
        <f aca="true" t="shared" si="3" ref="F5:F59">IF(H5&lt;I5,0,H5-I5)</f>
        <v>0</v>
      </c>
      <c r="G5" s="1">
        <f aca="true" t="shared" si="4" ref="G5:G59">IF(I5&lt;H5,0,I5-H5)</f>
        <v>0</v>
      </c>
      <c r="H5" s="1">
        <f aca="true" t="shared" si="5" ref="H5:H55">H4</f>
        <v>0</v>
      </c>
      <c r="I5" s="1">
        <f aca="true" t="shared" si="6" ref="I5:I55">I4</f>
        <v>0</v>
      </c>
      <c r="J5" s="1">
        <f aca="true" t="shared" si="7" ref="J5:K55">J4</f>
        <v>0</v>
      </c>
      <c r="K5" s="1">
        <f t="shared" si="7"/>
        <v>0</v>
      </c>
      <c r="L5" s="1"/>
      <c r="M5" s="1"/>
      <c r="N5" s="1"/>
      <c r="O5" s="1"/>
      <c r="P5" s="1"/>
      <c r="Q5" s="1"/>
      <c r="R5" s="1"/>
      <c r="S5" s="1"/>
      <c r="T5" s="1">
        <f t="shared" si="0"/>
        <v>0</v>
      </c>
      <c r="U5" s="20"/>
    </row>
    <row r="6" spans="1:21" ht="12.75">
      <c r="A6" s="20">
        <f>Datos!C8</f>
        <v>3</v>
      </c>
      <c r="B6" s="19">
        <f>Datos!D8</f>
        <v>43479</v>
      </c>
      <c r="C6" s="1">
        <f aca="true" t="shared" si="8" ref="C6:C55">C5</f>
        <v>0</v>
      </c>
      <c r="D6" s="1">
        <f t="shared" si="1"/>
        <v>0</v>
      </c>
      <c r="E6" s="1">
        <f t="shared" si="2"/>
        <v>0</v>
      </c>
      <c r="F6" s="1">
        <f t="shared" si="3"/>
        <v>0</v>
      </c>
      <c r="G6" s="1">
        <f t="shared" si="4"/>
        <v>0</v>
      </c>
      <c r="H6" s="1">
        <f t="shared" si="5"/>
        <v>0</v>
      </c>
      <c r="I6" s="1">
        <f t="shared" si="6"/>
        <v>0</v>
      </c>
      <c r="J6" s="1">
        <f t="shared" si="7"/>
        <v>0</v>
      </c>
      <c r="K6" s="1">
        <f t="shared" si="7"/>
        <v>0</v>
      </c>
      <c r="L6" s="1"/>
      <c r="M6" s="1"/>
      <c r="N6" s="1"/>
      <c r="O6" s="1"/>
      <c r="P6" s="1"/>
      <c r="Q6" s="1"/>
      <c r="R6" s="1"/>
      <c r="S6" s="1"/>
      <c r="T6" s="1">
        <f t="shared" si="0"/>
        <v>0</v>
      </c>
      <c r="U6" s="20"/>
    </row>
    <row r="7" spans="1:21" ht="12.75">
      <c r="A7" s="20">
        <f>Datos!C9</f>
        <v>4</v>
      </c>
      <c r="B7" s="19">
        <f>Datos!D9</f>
        <v>43486</v>
      </c>
      <c r="C7" s="1">
        <f t="shared" si="8"/>
        <v>0</v>
      </c>
      <c r="D7" s="1">
        <f t="shared" si="1"/>
        <v>0</v>
      </c>
      <c r="E7" s="1">
        <f t="shared" si="2"/>
        <v>0</v>
      </c>
      <c r="F7" s="1">
        <f t="shared" si="3"/>
        <v>0</v>
      </c>
      <c r="G7" s="1">
        <f t="shared" si="4"/>
        <v>0</v>
      </c>
      <c r="H7" s="1">
        <f t="shared" si="5"/>
        <v>0</v>
      </c>
      <c r="I7" s="1">
        <f t="shared" si="6"/>
        <v>0</v>
      </c>
      <c r="J7" s="1">
        <f t="shared" si="7"/>
        <v>0</v>
      </c>
      <c r="K7" s="1">
        <f t="shared" si="7"/>
        <v>0</v>
      </c>
      <c r="L7" s="1"/>
      <c r="M7" s="1"/>
      <c r="N7" s="1"/>
      <c r="O7" s="1"/>
      <c r="P7" s="1"/>
      <c r="Q7" s="1"/>
      <c r="R7" s="1"/>
      <c r="S7" s="1"/>
      <c r="T7" s="1">
        <f t="shared" si="0"/>
        <v>0</v>
      </c>
      <c r="U7" s="20"/>
    </row>
    <row r="8" spans="1:21" ht="12.75">
      <c r="A8" s="20">
        <f>Datos!C10</f>
        <v>5</v>
      </c>
      <c r="B8" s="19">
        <f>Datos!D10</f>
        <v>43493</v>
      </c>
      <c r="C8" s="1">
        <f t="shared" si="8"/>
        <v>0</v>
      </c>
      <c r="D8" s="1">
        <f t="shared" si="1"/>
        <v>0</v>
      </c>
      <c r="E8" s="1">
        <f t="shared" si="2"/>
        <v>0</v>
      </c>
      <c r="F8" s="1">
        <f t="shared" si="3"/>
        <v>0</v>
      </c>
      <c r="G8" s="1">
        <f t="shared" si="4"/>
        <v>0</v>
      </c>
      <c r="H8" s="1">
        <f t="shared" si="5"/>
        <v>0</v>
      </c>
      <c r="I8" s="1">
        <f t="shared" si="6"/>
        <v>0</v>
      </c>
      <c r="J8" s="1">
        <f t="shared" si="7"/>
        <v>0</v>
      </c>
      <c r="K8" s="1">
        <f t="shared" si="7"/>
        <v>0</v>
      </c>
      <c r="L8" s="1"/>
      <c r="M8" s="1"/>
      <c r="N8" s="1"/>
      <c r="O8" s="1"/>
      <c r="P8" s="1"/>
      <c r="Q8" s="1"/>
      <c r="R8" s="1"/>
      <c r="S8" s="1"/>
      <c r="T8" s="1">
        <f t="shared" si="0"/>
        <v>0</v>
      </c>
      <c r="U8" s="20"/>
    </row>
    <row r="9" spans="1:21" ht="12.75">
      <c r="A9" s="20">
        <f>Datos!C11</f>
        <v>6</v>
      </c>
      <c r="B9" s="19">
        <f>Datos!D11</f>
        <v>43500</v>
      </c>
      <c r="C9" s="1">
        <f t="shared" si="8"/>
        <v>0</v>
      </c>
      <c r="D9" s="1">
        <f t="shared" si="1"/>
        <v>0</v>
      </c>
      <c r="E9" s="1">
        <f t="shared" si="2"/>
        <v>0</v>
      </c>
      <c r="F9" s="1">
        <f t="shared" si="3"/>
        <v>0</v>
      </c>
      <c r="G9" s="1">
        <f t="shared" si="4"/>
        <v>0</v>
      </c>
      <c r="H9" s="1">
        <f t="shared" si="5"/>
        <v>0</v>
      </c>
      <c r="I9" s="1">
        <f t="shared" si="6"/>
        <v>0</v>
      </c>
      <c r="J9" s="1">
        <f t="shared" si="7"/>
        <v>0</v>
      </c>
      <c r="K9" s="1">
        <f t="shared" si="7"/>
        <v>0</v>
      </c>
      <c r="L9" s="1"/>
      <c r="M9" s="1"/>
      <c r="N9" s="1"/>
      <c r="O9" s="1"/>
      <c r="P9" s="1"/>
      <c r="Q9" s="1"/>
      <c r="R9" s="1"/>
      <c r="S9" s="1"/>
      <c r="T9" s="1">
        <f t="shared" si="0"/>
        <v>0</v>
      </c>
      <c r="U9" s="20"/>
    </row>
    <row r="10" spans="1:21" ht="12.75">
      <c r="A10" s="20">
        <f>Datos!C12</f>
        <v>7</v>
      </c>
      <c r="B10" s="19">
        <f>Datos!D12</f>
        <v>43507</v>
      </c>
      <c r="C10" s="1">
        <f t="shared" si="8"/>
        <v>0</v>
      </c>
      <c r="D10" s="1">
        <f t="shared" si="1"/>
        <v>0</v>
      </c>
      <c r="E10" s="1">
        <f t="shared" si="2"/>
        <v>0</v>
      </c>
      <c r="F10" s="1">
        <f t="shared" si="3"/>
        <v>0</v>
      </c>
      <c r="G10" s="1">
        <f t="shared" si="4"/>
        <v>0</v>
      </c>
      <c r="H10" s="1">
        <f t="shared" si="5"/>
        <v>0</v>
      </c>
      <c r="I10" s="1">
        <f t="shared" si="6"/>
        <v>0</v>
      </c>
      <c r="J10" s="1">
        <f t="shared" si="7"/>
        <v>0</v>
      </c>
      <c r="K10" s="1">
        <f t="shared" si="7"/>
        <v>0</v>
      </c>
      <c r="L10" s="1"/>
      <c r="M10" s="1"/>
      <c r="N10" s="1"/>
      <c r="O10" s="1"/>
      <c r="P10" s="1"/>
      <c r="Q10" s="1"/>
      <c r="R10" s="1"/>
      <c r="S10" s="1"/>
      <c r="T10" s="1">
        <f t="shared" si="0"/>
        <v>0</v>
      </c>
      <c r="U10" s="20"/>
    </row>
    <row r="11" spans="1:21" ht="12.75">
      <c r="A11" s="20">
        <f>Datos!C13</f>
        <v>8</v>
      </c>
      <c r="B11" s="19">
        <f>Datos!D13</f>
        <v>43514</v>
      </c>
      <c r="C11" s="1">
        <f t="shared" si="8"/>
        <v>0</v>
      </c>
      <c r="D11" s="1">
        <f t="shared" si="1"/>
        <v>0</v>
      </c>
      <c r="E11" s="1">
        <f t="shared" si="2"/>
        <v>0</v>
      </c>
      <c r="F11" s="1">
        <f t="shared" si="3"/>
        <v>0</v>
      </c>
      <c r="G11" s="1">
        <f t="shared" si="4"/>
        <v>0</v>
      </c>
      <c r="H11" s="1">
        <f t="shared" si="5"/>
        <v>0</v>
      </c>
      <c r="I11" s="1">
        <f t="shared" si="6"/>
        <v>0</v>
      </c>
      <c r="J11" s="1">
        <f t="shared" si="7"/>
        <v>0</v>
      </c>
      <c r="K11" s="1">
        <f t="shared" si="7"/>
        <v>0</v>
      </c>
      <c r="L11" s="1"/>
      <c r="M11" s="1"/>
      <c r="N11" s="1"/>
      <c r="O11" s="1"/>
      <c r="P11" s="1"/>
      <c r="Q11" s="1"/>
      <c r="R11" s="1"/>
      <c r="S11" s="1"/>
      <c r="T11" s="1">
        <f t="shared" si="0"/>
        <v>0</v>
      </c>
      <c r="U11" s="20"/>
    </row>
    <row r="12" spans="1:21" ht="12.75">
      <c r="A12" s="20">
        <f>Datos!C14</f>
        <v>9</v>
      </c>
      <c r="B12" s="19">
        <f>Datos!D14</f>
        <v>43521</v>
      </c>
      <c r="C12" s="1">
        <f t="shared" si="8"/>
        <v>0</v>
      </c>
      <c r="D12" s="1">
        <f t="shared" si="1"/>
        <v>0</v>
      </c>
      <c r="E12" s="1">
        <f t="shared" si="2"/>
        <v>0</v>
      </c>
      <c r="F12" s="1">
        <f t="shared" si="3"/>
        <v>0</v>
      </c>
      <c r="G12" s="1">
        <f t="shared" si="4"/>
        <v>0</v>
      </c>
      <c r="H12" s="1">
        <f t="shared" si="5"/>
        <v>0</v>
      </c>
      <c r="I12" s="1">
        <f t="shared" si="6"/>
        <v>0</v>
      </c>
      <c r="J12" s="1">
        <f t="shared" si="7"/>
        <v>0</v>
      </c>
      <c r="K12" s="1">
        <f t="shared" si="7"/>
        <v>0</v>
      </c>
      <c r="L12" s="1"/>
      <c r="M12" s="1"/>
      <c r="N12" s="1"/>
      <c r="O12" s="1"/>
      <c r="P12" s="1"/>
      <c r="Q12" s="1"/>
      <c r="R12" s="1"/>
      <c r="S12" s="1"/>
      <c r="T12" s="1">
        <f t="shared" si="0"/>
        <v>0</v>
      </c>
      <c r="U12" s="20"/>
    </row>
    <row r="13" spans="1:21" ht="12.75">
      <c r="A13" s="20">
        <f>Datos!C15</f>
        <v>10</v>
      </c>
      <c r="B13" s="19">
        <f>Datos!D15</f>
        <v>43528</v>
      </c>
      <c r="C13" s="1">
        <f t="shared" si="8"/>
        <v>0</v>
      </c>
      <c r="D13" s="1">
        <f t="shared" si="1"/>
        <v>0</v>
      </c>
      <c r="E13" s="1">
        <f t="shared" si="2"/>
        <v>0</v>
      </c>
      <c r="F13" s="1">
        <f t="shared" si="3"/>
        <v>0</v>
      </c>
      <c r="G13" s="1">
        <f t="shared" si="4"/>
        <v>0</v>
      </c>
      <c r="H13" s="1">
        <f t="shared" si="5"/>
        <v>0</v>
      </c>
      <c r="I13" s="1">
        <f t="shared" si="6"/>
        <v>0</v>
      </c>
      <c r="J13" s="1">
        <f t="shared" si="7"/>
        <v>0</v>
      </c>
      <c r="K13" s="1">
        <f t="shared" si="7"/>
        <v>0</v>
      </c>
      <c r="L13" s="1"/>
      <c r="M13" s="1"/>
      <c r="N13" s="1"/>
      <c r="O13" s="1"/>
      <c r="P13" s="1"/>
      <c r="Q13" s="1"/>
      <c r="R13" s="1"/>
      <c r="S13" s="1"/>
      <c r="T13" s="1">
        <f t="shared" si="0"/>
        <v>0</v>
      </c>
      <c r="U13" s="20"/>
    </row>
    <row r="14" spans="1:21" ht="12.75">
      <c r="A14" s="20">
        <f>Datos!C16</f>
        <v>11</v>
      </c>
      <c r="B14" s="19">
        <f>Datos!D16</f>
        <v>43535</v>
      </c>
      <c r="C14" s="1">
        <f t="shared" si="8"/>
        <v>0</v>
      </c>
      <c r="D14" s="1">
        <f t="shared" si="1"/>
        <v>0</v>
      </c>
      <c r="E14" s="1">
        <f t="shared" si="2"/>
        <v>0</v>
      </c>
      <c r="F14" s="1">
        <f t="shared" si="3"/>
        <v>0</v>
      </c>
      <c r="G14" s="1">
        <f t="shared" si="4"/>
        <v>0</v>
      </c>
      <c r="H14" s="1">
        <f t="shared" si="5"/>
        <v>0</v>
      </c>
      <c r="I14" s="1">
        <f t="shared" si="6"/>
        <v>0</v>
      </c>
      <c r="J14" s="1">
        <f t="shared" si="7"/>
        <v>0</v>
      </c>
      <c r="K14" s="1">
        <f t="shared" si="7"/>
        <v>0</v>
      </c>
      <c r="L14" s="1"/>
      <c r="M14" s="1"/>
      <c r="N14" s="1"/>
      <c r="O14" s="1"/>
      <c r="P14" s="1"/>
      <c r="Q14" s="1"/>
      <c r="R14" s="1"/>
      <c r="S14" s="1"/>
      <c r="T14" s="1">
        <f t="shared" si="0"/>
        <v>0</v>
      </c>
      <c r="U14" s="20"/>
    </row>
    <row r="15" spans="1:21" ht="12.75">
      <c r="A15" s="20">
        <f>Datos!C17</f>
        <v>12</v>
      </c>
      <c r="B15" s="19">
        <f>Datos!D17</f>
        <v>43542</v>
      </c>
      <c r="C15" s="1">
        <f t="shared" si="8"/>
        <v>0</v>
      </c>
      <c r="D15" s="1">
        <f t="shared" si="1"/>
        <v>0</v>
      </c>
      <c r="E15" s="1">
        <f t="shared" si="2"/>
        <v>0</v>
      </c>
      <c r="F15" s="1">
        <f t="shared" si="3"/>
        <v>0</v>
      </c>
      <c r="G15" s="1">
        <f t="shared" si="4"/>
        <v>0</v>
      </c>
      <c r="H15" s="1">
        <f t="shared" si="5"/>
        <v>0</v>
      </c>
      <c r="I15" s="1">
        <f t="shared" si="6"/>
        <v>0</v>
      </c>
      <c r="J15" s="1">
        <f t="shared" si="7"/>
        <v>0</v>
      </c>
      <c r="K15" s="1">
        <f t="shared" si="7"/>
        <v>0</v>
      </c>
      <c r="L15" s="1"/>
      <c r="M15" s="1"/>
      <c r="N15" s="1"/>
      <c r="O15" s="1"/>
      <c r="P15" s="1"/>
      <c r="Q15" s="1"/>
      <c r="R15" s="1"/>
      <c r="S15" s="1"/>
      <c r="T15" s="1">
        <f t="shared" si="0"/>
        <v>0</v>
      </c>
      <c r="U15" s="20"/>
    </row>
    <row r="16" spans="1:21" ht="12.75">
      <c r="A16" s="20">
        <f>Datos!C18</f>
        <v>13</v>
      </c>
      <c r="B16" s="19">
        <f>Datos!D18</f>
        <v>43549</v>
      </c>
      <c r="C16" s="1">
        <f t="shared" si="8"/>
        <v>0</v>
      </c>
      <c r="D16" s="1">
        <f t="shared" si="1"/>
        <v>0</v>
      </c>
      <c r="E16" s="1">
        <f t="shared" si="2"/>
        <v>0</v>
      </c>
      <c r="F16" s="1">
        <f t="shared" si="3"/>
        <v>0</v>
      </c>
      <c r="G16" s="1">
        <f t="shared" si="4"/>
        <v>0</v>
      </c>
      <c r="H16" s="1">
        <f t="shared" si="5"/>
        <v>0</v>
      </c>
      <c r="I16" s="1">
        <f t="shared" si="6"/>
        <v>0</v>
      </c>
      <c r="J16" s="1">
        <f t="shared" si="7"/>
        <v>0</v>
      </c>
      <c r="K16" s="1">
        <f t="shared" si="7"/>
        <v>0</v>
      </c>
      <c r="L16" s="1"/>
      <c r="M16" s="1"/>
      <c r="N16" s="1"/>
      <c r="O16" s="1"/>
      <c r="P16" s="1"/>
      <c r="Q16" s="1"/>
      <c r="R16" s="1"/>
      <c r="S16" s="1"/>
      <c r="T16" s="1">
        <f t="shared" si="0"/>
        <v>0</v>
      </c>
      <c r="U16" s="20"/>
    </row>
    <row r="17" spans="1:21" ht="12.75">
      <c r="A17" s="20">
        <f>Datos!C19</f>
        <v>14</v>
      </c>
      <c r="B17" s="19">
        <f>Datos!D19</f>
        <v>43556</v>
      </c>
      <c r="C17" s="1">
        <f t="shared" si="8"/>
        <v>0</v>
      </c>
      <c r="D17" s="1">
        <f t="shared" si="1"/>
        <v>0</v>
      </c>
      <c r="E17" s="1">
        <f t="shared" si="2"/>
        <v>0</v>
      </c>
      <c r="F17" s="1">
        <f t="shared" si="3"/>
        <v>0</v>
      </c>
      <c r="G17" s="1">
        <f t="shared" si="4"/>
        <v>0</v>
      </c>
      <c r="H17" s="1">
        <f t="shared" si="5"/>
        <v>0</v>
      </c>
      <c r="I17" s="1">
        <f t="shared" si="6"/>
        <v>0</v>
      </c>
      <c r="J17" s="1">
        <f t="shared" si="7"/>
        <v>0</v>
      </c>
      <c r="K17" s="1">
        <f t="shared" si="7"/>
        <v>0</v>
      </c>
      <c r="L17" s="1"/>
      <c r="M17" s="1"/>
      <c r="N17" s="1"/>
      <c r="O17" s="1"/>
      <c r="P17" s="1"/>
      <c r="Q17" s="1"/>
      <c r="R17" s="1"/>
      <c r="S17" s="1"/>
      <c r="T17" s="1">
        <f t="shared" si="0"/>
        <v>0</v>
      </c>
      <c r="U17" s="20"/>
    </row>
    <row r="18" spans="1:21" ht="12.75">
      <c r="A18" s="20">
        <f>Datos!C20</f>
        <v>15</v>
      </c>
      <c r="B18" s="19">
        <f>Datos!D20</f>
        <v>43563</v>
      </c>
      <c r="C18" s="1">
        <f t="shared" si="8"/>
        <v>0</v>
      </c>
      <c r="D18" s="1">
        <f t="shared" si="1"/>
        <v>0</v>
      </c>
      <c r="E18" s="1">
        <f t="shared" si="2"/>
        <v>0</v>
      </c>
      <c r="F18" s="1">
        <f t="shared" si="3"/>
        <v>0</v>
      </c>
      <c r="G18" s="1">
        <f t="shared" si="4"/>
        <v>0</v>
      </c>
      <c r="H18" s="1">
        <f t="shared" si="5"/>
        <v>0</v>
      </c>
      <c r="I18" s="1">
        <f t="shared" si="6"/>
        <v>0</v>
      </c>
      <c r="J18" s="1">
        <f t="shared" si="7"/>
        <v>0</v>
      </c>
      <c r="K18" s="1">
        <f t="shared" si="7"/>
        <v>0</v>
      </c>
      <c r="L18" s="1"/>
      <c r="M18" s="1"/>
      <c r="N18" s="1"/>
      <c r="O18" s="1"/>
      <c r="P18" s="1"/>
      <c r="Q18" s="1"/>
      <c r="R18" s="1"/>
      <c r="S18" s="1"/>
      <c r="T18" s="1">
        <f t="shared" si="0"/>
        <v>0</v>
      </c>
      <c r="U18" s="20"/>
    </row>
    <row r="19" spans="1:21" ht="12.75">
      <c r="A19" s="20">
        <f>Datos!C21</f>
        <v>16</v>
      </c>
      <c r="B19" s="19">
        <f>Datos!D21</f>
        <v>43570</v>
      </c>
      <c r="C19" s="1">
        <f t="shared" si="8"/>
        <v>0</v>
      </c>
      <c r="D19" s="1">
        <f t="shared" si="1"/>
        <v>0</v>
      </c>
      <c r="E19" s="1">
        <f t="shared" si="2"/>
        <v>0</v>
      </c>
      <c r="F19" s="1">
        <f t="shared" si="3"/>
        <v>0</v>
      </c>
      <c r="G19" s="1">
        <f t="shared" si="4"/>
        <v>0</v>
      </c>
      <c r="H19" s="1">
        <f t="shared" si="5"/>
        <v>0</v>
      </c>
      <c r="I19" s="1">
        <f t="shared" si="6"/>
        <v>0</v>
      </c>
      <c r="J19" s="1">
        <f t="shared" si="7"/>
        <v>0</v>
      </c>
      <c r="K19" s="1">
        <f t="shared" si="7"/>
        <v>0</v>
      </c>
      <c r="L19" s="1"/>
      <c r="M19" s="1"/>
      <c r="N19" s="1"/>
      <c r="O19" s="1"/>
      <c r="P19" s="1"/>
      <c r="Q19" s="1"/>
      <c r="R19" s="1"/>
      <c r="S19" s="1"/>
      <c r="T19" s="1">
        <f t="shared" si="0"/>
        <v>0</v>
      </c>
      <c r="U19" s="20"/>
    </row>
    <row r="20" spans="1:21" ht="12.75">
      <c r="A20" s="20">
        <f>Datos!C22</f>
        <v>17</v>
      </c>
      <c r="B20" s="19">
        <f>Datos!D22</f>
        <v>43577</v>
      </c>
      <c r="C20" s="1">
        <f t="shared" si="8"/>
        <v>0</v>
      </c>
      <c r="D20" s="1">
        <f t="shared" si="1"/>
        <v>0</v>
      </c>
      <c r="E20" s="1">
        <f t="shared" si="2"/>
        <v>0</v>
      </c>
      <c r="F20" s="1">
        <f t="shared" si="3"/>
        <v>0</v>
      </c>
      <c r="G20" s="1">
        <f t="shared" si="4"/>
        <v>0</v>
      </c>
      <c r="H20" s="1">
        <f t="shared" si="5"/>
        <v>0</v>
      </c>
      <c r="I20" s="1">
        <f t="shared" si="6"/>
        <v>0</v>
      </c>
      <c r="J20" s="1">
        <f t="shared" si="7"/>
        <v>0</v>
      </c>
      <c r="K20" s="1">
        <f t="shared" si="7"/>
        <v>0</v>
      </c>
      <c r="L20" s="1"/>
      <c r="M20" s="1"/>
      <c r="N20" s="1"/>
      <c r="O20" s="1"/>
      <c r="P20" s="1"/>
      <c r="Q20" s="1"/>
      <c r="R20" s="1"/>
      <c r="S20" s="1"/>
      <c r="T20" s="1">
        <f t="shared" si="0"/>
        <v>0</v>
      </c>
      <c r="U20" s="20"/>
    </row>
    <row r="21" spans="1:21" ht="12.75">
      <c r="A21" s="20">
        <f>Datos!C23</f>
        <v>18</v>
      </c>
      <c r="B21" s="19">
        <f>Datos!D23</f>
        <v>43584</v>
      </c>
      <c r="C21" s="1">
        <f t="shared" si="8"/>
        <v>0</v>
      </c>
      <c r="D21" s="1">
        <f t="shared" si="1"/>
        <v>0</v>
      </c>
      <c r="E21" s="1">
        <f t="shared" si="2"/>
        <v>0</v>
      </c>
      <c r="F21" s="1">
        <f t="shared" si="3"/>
        <v>0</v>
      </c>
      <c r="G21" s="1">
        <f t="shared" si="4"/>
        <v>0</v>
      </c>
      <c r="H21" s="1">
        <f t="shared" si="5"/>
        <v>0</v>
      </c>
      <c r="I21" s="1">
        <f t="shared" si="6"/>
        <v>0</v>
      </c>
      <c r="J21" s="1">
        <f t="shared" si="7"/>
        <v>0</v>
      </c>
      <c r="K21" s="1">
        <f t="shared" si="7"/>
        <v>0</v>
      </c>
      <c r="L21" s="1"/>
      <c r="M21" s="1"/>
      <c r="N21" s="1"/>
      <c r="O21" s="1"/>
      <c r="P21" s="1"/>
      <c r="Q21" s="1"/>
      <c r="R21" s="1"/>
      <c r="S21" s="1"/>
      <c r="T21" s="1">
        <f t="shared" si="0"/>
        <v>0</v>
      </c>
      <c r="U21" s="20"/>
    </row>
    <row r="22" spans="1:21" ht="12.75">
      <c r="A22" s="20">
        <f>Datos!C24</f>
        <v>19</v>
      </c>
      <c r="B22" s="19">
        <f>Datos!D24</f>
        <v>43591</v>
      </c>
      <c r="C22" s="1">
        <f t="shared" si="8"/>
        <v>0</v>
      </c>
      <c r="D22" s="1">
        <f t="shared" si="1"/>
        <v>0</v>
      </c>
      <c r="E22" s="1">
        <f t="shared" si="2"/>
        <v>0</v>
      </c>
      <c r="F22" s="1">
        <f t="shared" si="3"/>
        <v>0</v>
      </c>
      <c r="G22" s="1">
        <f t="shared" si="4"/>
        <v>0</v>
      </c>
      <c r="H22" s="1">
        <f t="shared" si="5"/>
        <v>0</v>
      </c>
      <c r="I22" s="1">
        <f t="shared" si="6"/>
        <v>0</v>
      </c>
      <c r="J22" s="1">
        <f t="shared" si="7"/>
        <v>0</v>
      </c>
      <c r="K22" s="1">
        <f t="shared" si="7"/>
        <v>0</v>
      </c>
      <c r="L22" s="1"/>
      <c r="M22" s="1"/>
      <c r="N22" s="1"/>
      <c r="O22" s="1"/>
      <c r="P22" s="1"/>
      <c r="Q22" s="1"/>
      <c r="R22" s="1"/>
      <c r="S22" s="1"/>
      <c r="T22" s="1">
        <f t="shared" si="0"/>
        <v>0</v>
      </c>
      <c r="U22" s="20"/>
    </row>
    <row r="23" spans="1:21" ht="12.75">
      <c r="A23" s="20">
        <f>Datos!C25</f>
        <v>20</v>
      </c>
      <c r="B23" s="19">
        <f>Datos!D25</f>
        <v>43598</v>
      </c>
      <c r="C23" s="1">
        <f t="shared" si="8"/>
        <v>0</v>
      </c>
      <c r="D23" s="1">
        <f t="shared" si="1"/>
        <v>0</v>
      </c>
      <c r="E23" s="1">
        <f t="shared" si="2"/>
        <v>0</v>
      </c>
      <c r="F23" s="1">
        <f t="shared" si="3"/>
        <v>0</v>
      </c>
      <c r="G23" s="1">
        <f t="shared" si="4"/>
        <v>0</v>
      </c>
      <c r="H23" s="1">
        <f t="shared" si="5"/>
        <v>0</v>
      </c>
      <c r="I23" s="1">
        <f t="shared" si="6"/>
        <v>0</v>
      </c>
      <c r="J23" s="1">
        <f t="shared" si="7"/>
        <v>0</v>
      </c>
      <c r="K23" s="1">
        <f t="shared" si="7"/>
        <v>0</v>
      </c>
      <c r="L23" s="1"/>
      <c r="M23" s="1"/>
      <c r="N23" s="1"/>
      <c r="O23" s="1"/>
      <c r="P23" s="1"/>
      <c r="Q23" s="1"/>
      <c r="R23" s="1"/>
      <c r="S23" s="1"/>
      <c r="T23" s="1">
        <f t="shared" si="0"/>
        <v>0</v>
      </c>
      <c r="U23" s="20"/>
    </row>
    <row r="24" spans="1:21" ht="12.75">
      <c r="A24" s="20">
        <f>Datos!C26</f>
        <v>21</v>
      </c>
      <c r="B24" s="19">
        <f>Datos!D26</f>
        <v>43605</v>
      </c>
      <c r="C24" s="1">
        <f t="shared" si="8"/>
        <v>0</v>
      </c>
      <c r="D24" s="1">
        <f t="shared" si="1"/>
        <v>0</v>
      </c>
      <c r="E24" s="1">
        <f t="shared" si="2"/>
        <v>0</v>
      </c>
      <c r="F24" s="1">
        <f t="shared" si="3"/>
        <v>0</v>
      </c>
      <c r="G24" s="1">
        <f t="shared" si="4"/>
        <v>0</v>
      </c>
      <c r="H24" s="1">
        <f t="shared" si="5"/>
        <v>0</v>
      </c>
      <c r="I24" s="1">
        <f t="shared" si="6"/>
        <v>0</v>
      </c>
      <c r="J24" s="1">
        <f t="shared" si="7"/>
        <v>0</v>
      </c>
      <c r="K24" s="1">
        <f t="shared" si="7"/>
        <v>0</v>
      </c>
      <c r="L24" s="1"/>
      <c r="M24" s="1"/>
      <c r="N24" s="1"/>
      <c r="O24" s="1"/>
      <c r="P24" s="1"/>
      <c r="Q24" s="1"/>
      <c r="R24" s="1"/>
      <c r="S24" s="1"/>
      <c r="T24" s="1">
        <f t="shared" si="0"/>
        <v>0</v>
      </c>
      <c r="U24" s="20"/>
    </row>
    <row r="25" spans="1:21" ht="12.75">
      <c r="A25" s="20">
        <f>Datos!C27</f>
        <v>22</v>
      </c>
      <c r="B25" s="19">
        <f>Datos!D27</f>
        <v>43612</v>
      </c>
      <c r="C25" s="1">
        <f t="shared" si="8"/>
        <v>0</v>
      </c>
      <c r="D25" s="1">
        <f t="shared" si="1"/>
        <v>0</v>
      </c>
      <c r="E25" s="1">
        <f t="shared" si="2"/>
        <v>0</v>
      </c>
      <c r="F25" s="1">
        <f t="shared" si="3"/>
        <v>0</v>
      </c>
      <c r="G25" s="1">
        <f t="shared" si="4"/>
        <v>0</v>
      </c>
      <c r="H25" s="1">
        <f t="shared" si="5"/>
        <v>0</v>
      </c>
      <c r="I25" s="1">
        <f t="shared" si="6"/>
        <v>0</v>
      </c>
      <c r="J25" s="1">
        <f t="shared" si="7"/>
        <v>0</v>
      </c>
      <c r="K25" s="1">
        <f t="shared" si="7"/>
        <v>0</v>
      </c>
      <c r="L25" s="1"/>
      <c r="M25" s="1"/>
      <c r="N25" s="1"/>
      <c r="O25" s="1"/>
      <c r="P25" s="1"/>
      <c r="Q25" s="1"/>
      <c r="R25" s="1"/>
      <c r="S25" s="1"/>
      <c r="T25" s="1">
        <f t="shared" si="0"/>
        <v>0</v>
      </c>
      <c r="U25" s="20"/>
    </row>
    <row r="26" spans="1:21" ht="12.75">
      <c r="A26" s="20">
        <f>Datos!C28</f>
        <v>23</v>
      </c>
      <c r="B26" s="19">
        <f>Datos!D28</f>
        <v>43619</v>
      </c>
      <c r="C26" s="1">
        <f t="shared" si="8"/>
        <v>0</v>
      </c>
      <c r="D26" s="1">
        <f t="shared" si="1"/>
        <v>0</v>
      </c>
      <c r="E26" s="1">
        <f t="shared" si="2"/>
        <v>0</v>
      </c>
      <c r="F26" s="1">
        <f t="shared" si="3"/>
        <v>0</v>
      </c>
      <c r="G26" s="1">
        <f t="shared" si="4"/>
        <v>0</v>
      </c>
      <c r="H26" s="1">
        <f t="shared" si="5"/>
        <v>0</v>
      </c>
      <c r="I26" s="1">
        <f t="shared" si="6"/>
        <v>0</v>
      </c>
      <c r="J26" s="1">
        <f t="shared" si="7"/>
        <v>0</v>
      </c>
      <c r="K26" s="1">
        <f t="shared" si="7"/>
        <v>0</v>
      </c>
      <c r="L26" s="1"/>
      <c r="M26" s="1"/>
      <c r="N26" s="1"/>
      <c r="O26" s="1"/>
      <c r="P26" s="1"/>
      <c r="Q26" s="1"/>
      <c r="R26" s="1"/>
      <c r="S26" s="1"/>
      <c r="T26" s="1">
        <f t="shared" si="0"/>
        <v>0</v>
      </c>
      <c r="U26" s="20"/>
    </row>
    <row r="27" spans="1:21" ht="12.75">
      <c r="A27" s="20">
        <f>Datos!C29</f>
        <v>24</v>
      </c>
      <c r="B27" s="19">
        <f>Datos!D29</f>
        <v>43626</v>
      </c>
      <c r="C27" s="1">
        <f t="shared" si="8"/>
        <v>0</v>
      </c>
      <c r="D27" s="1">
        <f t="shared" si="1"/>
        <v>0</v>
      </c>
      <c r="E27" s="1">
        <f t="shared" si="2"/>
        <v>0</v>
      </c>
      <c r="F27" s="1">
        <f t="shared" si="3"/>
        <v>0</v>
      </c>
      <c r="G27" s="1">
        <f t="shared" si="4"/>
        <v>0</v>
      </c>
      <c r="H27" s="1">
        <f t="shared" si="5"/>
        <v>0</v>
      </c>
      <c r="I27" s="1">
        <f t="shared" si="6"/>
        <v>0</v>
      </c>
      <c r="J27" s="1">
        <f t="shared" si="7"/>
        <v>0</v>
      </c>
      <c r="K27" s="1">
        <f t="shared" si="7"/>
        <v>0</v>
      </c>
      <c r="L27" s="1"/>
      <c r="M27" s="1"/>
      <c r="N27" s="1"/>
      <c r="O27" s="1"/>
      <c r="P27" s="1"/>
      <c r="Q27" s="1"/>
      <c r="R27" s="1"/>
      <c r="S27" s="1"/>
      <c r="T27" s="1">
        <f t="shared" si="0"/>
        <v>0</v>
      </c>
      <c r="U27" s="20"/>
    </row>
    <row r="28" spans="1:21" ht="12.75">
      <c r="A28" s="20">
        <f>Datos!C30</f>
        <v>25</v>
      </c>
      <c r="B28" s="19">
        <f>Datos!D30</f>
        <v>43633</v>
      </c>
      <c r="C28" s="1">
        <f t="shared" si="8"/>
        <v>0</v>
      </c>
      <c r="D28" s="1">
        <f t="shared" si="1"/>
        <v>0</v>
      </c>
      <c r="E28" s="1">
        <f t="shared" si="2"/>
        <v>0</v>
      </c>
      <c r="F28" s="1">
        <f t="shared" si="3"/>
        <v>0</v>
      </c>
      <c r="G28" s="1">
        <f t="shared" si="4"/>
        <v>0</v>
      </c>
      <c r="H28" s="1">
        <f t="shared" si="5"/>
        <v>0</v>
      </c>
      <c r="I28" s="1">
        <f t="shared" si="6"/>
        <v>0</v>
      </c>
      <c r="J28" s="1">
        <f t="shared" si="7"/>
        <v>0</v>
      </c>
      <c r="K28" s="1">
        <f t="shared" si="7"/>
        <v>0</v>
      </c>
      <c r="L28" s="1"/>
      <c r="T28" s="1">
        <f t="shared" si="0"/>
        <v>0</v>
      </c>
      <c r="U28" s="20"/>
    </row>
    <row r="29" spans="1:21" ht="12.75">
      <c r="A29" s="20">
        <f>Datos!C31</f>
        <v>26</v>
      </c>
      <c r="B29" s="19">
        <f>Datos!D31</f>
        <v>43640</v>
      </c>
      <c r="C29" s="1">
        <f t="shared" si="8"/>
        <v>0</v>
      </c>
      <c r="D29" s="1">
        <f t="shared" si="1"/>
        <v>0</v>
      </c>
      <c r="E29" s="1">
        <f t="shared" si="2"/>
        <v>0</v>
      </c>
      <c r="F29" s="1">
        <f t="shared" si="3"/>
        <v>0</v>
      </c>
      <c r="G29" s="1">
        <f t="shared" si="4"/>
        <v>0</v>
      </c>
      <c r="H29" s="1">
        <f t="shared" si="5"/>
        <v>0</v>
      </c>
      <c r="I29" s="1">
        <f t="shared" si="6"/>
        <v>0</v>
      </c>
      <c r="J29" s="1">
        <f t="shared" si="7"/>
        <v>0</v>
      </c>
      <c r="K29" s="1">
        <f t="shared" si="7"/>
        <v>0</v>
      </c>
      <c r="L29" s="1"/>
      <c r="T29" s="1">
        <f t="shared" si="0"/>
        <v>0</v>
      </c>
      <c r="U29" s="20"/>
    </row>
    <row r="30" spans="1:21" ht="12.75">
      <c r="A30" s="20">
        <f>Datos!C32</f>
        <v>27</v>
      </c>
      <c r="B30" s="19">
        <f>Datos!D32</f>
        <v>43647</v>
      </c>
      <c r="C30" s="1">
        <f t="shared" si="8"/>
        <v>0</v>
      </c>
      <c r="D30" s="1">
        <f t="shared" si="1"/>
        <v>0</v>
      </c>
      <c r="E30" s="1">
        <f t="shared" si="2"/>
        <v>0</v>
      </c>
      <c r="F30" s="1">
        <f t="shared" si="3"/>
        <v>0</v>
      </c>
      <c r="G30" s="1">
        <f t="shared" si="4"/>
        <v>0</v>
      </c>
      <c r="H30" s="1">
        <f t="shared" si="5"/>
        <v>0</v>
      </c>
      <c r="I30" s="1">
        <f t="shared" si="6"/>
        <v>0</v>
      </c>
      <c r="J30" s="1">
        <f t="shared" si="7"/>
        <v>0</v>
      </c>
      <c r="K30" s="1">
        <f t="shared" si="7"/>
        <v>0</v>
      </c>
      <c r="L30" s="1"/>
      <c r="T30" s="1">
        <f t="shared" si="0"/>
        <v>0</v>
      </c>
      <c r="U30" s="20"/>
    </row>
    <row r="31" spans="1:21" ht="12.75">
      <c r="A31" s="20">
        <f>Datos!C33</f>
        <v>28</v>
      </c>
      <c r="B31" s="19">
        <f>Datos!D33</f>
        <v>43654</v>
      </c>
      <c r="C31" s="1">
        <f t="shared" si="8"/>
        <v>0</v>
      </c>
      <c r="D31" s="1">
        <f t="shared" si="1"/>
        <v>0</v>
      </c>
      <c r="E31" s="1">
        <f t="shared" si="2"/>
        <v>0</v>
      </c>
      <c r="F31" s="1">
        <f t="shared" si="3"/>
        <v>0</v>
      </c>
      <c r="G31" s="1">
        <f t="shared" si="4"/>
        <v>0</v>
      </c>
      <c r="H31" s="1">
        <f t="shared" si="5"/>
        <v>0</v>
      </c>
      <c r="I31" s="1">
        <f t="shared" si="6"/>
        <v>0</v>
      </c>
      <c r="J31" s="1">
        <f t="shared" si="7"/>
        <v>0</v>
      </c>
      <c r="K31" s="1">
        <f t="shared" si="7"/>
        <v>0</v>
      </c>
      <c r="L31" s="1"/>
      <c r="T31" s="1">
        <f t="shared" si="0"/>
        <v>0</v>
      </c>
      <c r="U31" s="20"/>
    </row>
    <row r="32" spans="1:21" ht="12.75">
      <c r="A32" s="20">
        <f>Datos!C34</f>
        <v>29</v>
      </c>
      <c r="B32" s="19">
        <f>Datos!D34</f>
        <v>43661</v>
      </c>
      <c r="C32" s="1">
        <f t="shared" si="8"/>
        <v>0</v>
      </c>
      <c r="D32" s="1">
        <f t="shared" si="1"/>
        <v>0</v>
      </c>
      <c r="E32" s="1">
        <f t="shared" si="2"/>
        <v>0</v>
      </c>
      <c r="F32" s="1">
        <f t="shared" si="3"/>
        <v>0</v>
      </c>
      <c r="G32" s="1">
        <f t="shared" si="4"/>
        <v>0</v>
      </c>
      <c r="H32" s="1">
        <f t="shared" si="5"/>
        <v>0</v>
      </c>
      <c r="I32" s="1">
        <f t="shared" si="6"/>
        <v>0</v>
      </c>
      <c r="J32" s="1">
        <f t="shared" si="7"/>
        <v>0</v>
      </c>
      <c r="K32" s="1">
        <f t="shared" si="7"/>
        <v>0</v>
      </c>
      <c r="L32" s="1"/>
      <c r="T32" s="1">
        <f t="shared" si="0"/>
        <v>0</v>
      </c>
      <c r="U32" s="20"/>
    </row>
    <row r="33" spans="1:21" ht="12.75">
      <c r="A33" s="20">
        <f>Datos!C35</f>
        <v>30</v>
      </c>
      <c r="B33" s="19">
        <f>Datos!D35</f>
        <v>43668</v>
      </c>
      <c r="C33" s="1">
        <f t="shared" si="8"/>
        <v>0</v>
      </c>
      <c r="D33" s="1">
        <f t="shared" si="1"/>
        <v>0</v>
      </c>
      <c r="E33" s="1">
        <f t="shared" si="2"/>
        <v>0</v>
      </c>
      <c r="F33" s="1">
        <f t="shared" si="3"/>
        <v>0</v>
      </c>
      <c r="G33" s="1">
        <f t="shared" si="4"/>
        <v>0</v>
      </c>
      <c r="H33" s="1">
        <f t="shared" si="5"/>
        <v>0</v>
      </c>
      <c r="I33" s="1">
        <f t="shared" si="6"/>
        <v>0</v>
      </c>
      <c r="J33" s="1">
        <f t="shared" si="7"/>
        <v>0</v>
      </c>
      <c r="K33" s="1">
        <f t="shared" si="7"/>
        <v>0</v>
      </c>
      <c r="L33" s="1"/>
      <c r="T33" s="1">
        <f t="shared" si="0"/>
        <v>0</v>
      </c>
      <c r="U33" s="20"/>
    </row>
    <row r="34" spans="1:21" ht="12.75">
      <c r="A34" s="20">
        <f>Datos!C36</f>
        <v>31</v>
      </c>
      <c r="B34" s="19">
        <f>Datos!D36</f>
        <v>43675</v>
      </c>
      <c r="C34" s="1">
        <f t="shared" si="8"/>
        <v>0</v>
      </c>
      <c r="D34" s="1">
        <f t="shared" si="1"/>
        <v>0</v>
      </c>
      <c r="E34" s="1">
        <f t="shared" si="2"/>
        <v>0</v>
      </c>
      <c r="F34" s="1">
        <f t="shared" si="3"/>
        <v>0</v>
      </c>
      <c r="G34" s="1">
        <f t="shared" si="4"/>
        <v>0</v>
      </c>
      <c r="H34" s="1">
        <f t="shared" si="5"/>
        <v>0</v>
      </c>
      <c r="I34" s="1">
        <f t="shared" si="6"/>
        <v>0</v>
      </c>
      <c r="J34" s="1">
        <f t="shared" si="7"/>
        <v>0</v>
      </c>
      <c r="K34" s="1">
        <f t="shared" si="7"/>
        <v>0</v>
      </c>
      <c r="L34" s="1"/>
      <c r="T34" s="1">
        <f t="shared" si="0"/>
        <v>0</v>
      </c>
      <c r="U34" s="20"/>
    </row>
    <row r="35" spans="1:21" ht="12.75">
      <c r="A35" s="20">
        <f>Datos!C37</f>
        <v>32</v>
      </c>
      <c r="B35" s="19">
        <f>Datos!D37</f>
        <v>43682</v>
      </c>
      <c r="C35" s="1">
        <f t="shared" si="8"/>
        <v>0</v>
      </c>
      <c r="D35" s="1">
        <f t="shared" si="1"/>
        <v>0</v>
      </c>
      <c r="E35" s="1">
        <f t="shared" si="2"/>
        <v>0</v>
      </c>
      <c r="F35" s="1">
        <f t="shared" si="3"/>
        <v>0</v>
      </c>
      <c r="G35" s="1">
        <f t="shared" si="4"/>
        <v>0</v>
      </c>
      <c r="H35" s="1">
        <f t="shared" si="5"/>
        <v>0</v>
      </c>
      <c r="I35" s="1">
        <f t="shared" si="6"/>
        <v>0</v>
      </c>
      <c r="J35" s="1">
        <f t="shared" si="7"/>
        <v>0</v>
      </c>
      <c r="K35" s="1">
        <f t="shared" si="7"/>
        <v>0</v>
      </c>
      <c r="L35" s="1"/>
      <c r="T35" s="1">
        <f t="shared" si="0"/>
        <v>0</v>
      </c>
      <c r="U35" s="20"/>
    </row>
    <row r="36" spans="1:21" ht="12.75">
      <c r="A36" s="20">
        <f>Datos!C38</f>
        <v>33</v>
      </c>
      <c r="B36" s="19">
        <f>Datos!D38</f>
        <v>43689</v>
      </c>
      <c r="C36" s="1">
        <f t="shared" si="8"/>
        <v>0</v>
      </c>
      <c r="D36" s="1">
        <f t="shared" si="1"/>
        <v>0</v>
      </c>
      <c r="E36" s="1">
        <f t="shared" si="2"/>
        <v>0</v>
      </c>
      <c r="F36" s="1">
        <f t="shared" si="3"/>
        <v>0</v>
      </c>
      <c r="G36" s="1">
        <f t="shared" si="4"/>
        <v>0</v>
      </c>
      <c r="H36" s="1">
        <f t="shared" si="5"/>
        <v>0</v>
      </c>
      <c r="I36" s="1">
        <f t="shared" si="6"/>
        <v>0</v>
      </c>
      <c r="J36" s="1">
        <f t="shared" si="7"/>
        <v>0</v>
      </c>
      <c r="K36" s="1">
        <f t="shared" si="7"/>
        <v>0</v>
      </c>
      <c r="L36" s="1"/>
      <c r="T36" s="1">
        <f aca="true" t="shared" si="9" ref="T36:T59">C36+D36+E36-F36+G36-J36-K36+L36+M36+N36+O36+P36+Q36+R36+S36</f>
        <v>0</v>
      </c>
      <c r="U36" s="20"/>
    </row>
    <row r="37" spans="1:21" ht="12.75">
      <c r="A37" s="20">
        <f>Datos!C39</f>
        <v>34</v>
      </c>
      <c r="B37" s="19">
        <f>Datos!D39</f>
        <v>43696</v>
      </c>
      <c r="C37" s="1">
        <f t="shared" si="8"/>
        <v>0</v>
      </c>
      <c r="D37" s="1">
        <f t="shared" si="1"/>
        <v>0</v>
      </c>
      <c r="E37" s="1">
        <f t="shared" si="2"/>
        <v>0</v>
      </c>
      <c r="F37" s="1">
        <f t="shared" si="3"/>
        <v>0</v>
      </c>
      <c r="G37" s="1">
        <f t="shared" si="4"/>
        <v>0</v>
      </c>
      <c r="H37" s="1">
        <f t="shared" si="5"/>
        <v>0</v>
      </c>
      <c r="I37" s="1">
        <f t="shared" si="6"/>
        <v>0</v>
      </c>
      <c r="J37" s="1">
        <f t="shared" si="7"/>
        <v>0</v>
      </c>
      <c r="K37" s="1">
        <f t="shared" si="7"/>
        <v>0</v>
      </c>
      <c r="L37" s="1"/>
      <c r="T37" s="1">
        <f t="shared" si="9"/>
        <v>0</v>
      </c>
      <c r="U37" s="20"/>
    </row>
    <row r="38" spans="1:21" ht="12.75">
      <c r="A38" s="20">
        <f>Datos!C40</f>
        <v>35</v>
      </c>
      <c r="B38" s="19">
        <f>Datos!D40</f>
        <v>43703</v>
      </c>
      <c r="C38" s="1">
        <f t="shared" si="8"/>
        <v>0</v>
      </c>
      <c r="D38" s="1">
        <f t="shared" si="1"/>
        <v>0</v>
      </c>
      <c r="E38" s="1">
        <f t="shared" si="2"/>
        <v>0</v>
      </c>
      <c r="F38" s="1">
        <f t="shared" si="3"/>
        <v>0</v>
      </c>
      <c r="G38" s="1">
        <f t="shared" si="4"/>
        <v>0</v>
      </c>
      <c r="H38" s="1">
        <f t="shared" si="5"/>
        <v>0</v>
      </c>
      <c r="I38" s="1">
        <f t="shared" si="6"/>
        <v>0</v>
      </c>
      <c r="J38" s="1">
        <f t="shared" si="7"/>
        <v>0</v>
      </c>
      <c r="K38" s="1">
        <f t="shared" si="7"/>
        <v>0</v>
      </c>
      <c r="L38" s="1"/>
      <c r="T38" s="1">
        <f t="shared" si="9"/>
        <v>0</v>
      </c>
      <c r="U38" s="20"/>
    </row>
    <row r="39" spans="1:21" ht="12.75">
      <c r="A39" s="20">
        <f>Datos!C41</f>
        <v>36</v>
      </c>
      <c r="B39" s="19">
        <f>Datos!D41</f>
        <v>43710</v>
      </c>
      <c r="C39" s="1">
        <f t="shared" si="8"/>
        <v>0</v>
      </c>
      <c r="D39" s="1">
        <f t="shared" si="1"/>
        <v>0</v>
      </c>
      <c r="E39" s="1">
        <f t="shared" si="2"/>
        <v>0</v>
      </c>
      <c r="F39" s="1">
        <f t="shared" si="3"/>
        <v>0</v>
      </c>
      <c r="G39" s="1">
        <f t="shared" si="4"/>
        <v>0</v>
      </c>
      <c r="H39" s="1">
        <f t="shared" si="5"/>
        <v>0</v>
      </c>
      <c r="I39" s="1">
        <f t="shared" si="6"/>
        <v>0</v>
      </c>
      <c r="J39" s="1">
        <f t="shared" si="7"/>
        <v>0</v>
      </c>
      <c r="K39" s="1">
        <f t="shared" si="7"/>
        <v>0</v>
      </c>
      <c r="L39" s="1"/>
      <c r="T39" s="1">
        <f t="shared" si="9"/>
        <v>0</v>
      </c>
      <c r="U39" s="20"/>
    </row>
    <row r="40" spans="1:21" ht="12.75">
      <c r="A40" s="20">
        <f>Datos!C42</f>
        <v>37</v>
      </c>
      <c r="B40" s="19">
        <f>Datos!D42</f>
        <v>43717</v>
      </c>
      <c r="C40" s="1">
        <f t="shared" si="8"/>
        <v>0</v>
      </c>
      <c r="D40" s="1">
        <f t="shared" si="1"/>
        <v>0</v>
      </c>
      <c r="E40" s="1">
        <f t="shared" si="2"/>
        <v>0</v>
      </c>
      <c r="F40" s="1">
        <f t="shared" si="3"/>
        <v>0</v>
      </c>
      <c r="G40" s="1">
        <f t="shared" si="4"/>
        <v>0</v>
      </c>
      <c r="H40" s="1">
        <f t="shared" si="5"/>
        <v>0</v>
      </c>
      <c r="I40" s="1">
        <f t="shared" si="6"/>
        <v>0</v>
      </c>
      <c r="J40" s="1">
        <f t="shared" si="7"/>
        <v>0</v>
      </c>
      <c r="K40" s="1">
        <f t="shared" si="7"/>
        <v>0</v>
      </c>
      <c r="L40" s="1"/>
      <c r="T40" s="1">
        <f t="shared" si="9"/>
        <v>0</v>
      </c>
      <c r="U40" s="20"/>
    </row>
    <row r="41" spans="1:21" ht="12.75">
      <c r="A41" s="20">
        <f>Datos!C43</f>
        <v>38</v>
      </c>
      <c r="B41" s="19">
        <f>Datos!D43</f>
        <v>43724</v>
      </c>
      <c r="C41" s="1">
        <f t="shared" si="8"/>
        <v>0</v>
      </c>
      <c r="D41" s="1">
        <f t="shared" si="1"/>
        <v>0</v>
      </c>
      <c r="E41" s="1">
        <f t="shared" si="2"/>
        <v>0</v>
      </c>
      <c r="F41" s="1">
        <f t="shared" si="3"/>
        <v>0</v>
      </c>
      <c r="G41" s="1">
        <f t="shared" si="4"/>
        <v>0</v>
      </c>
      <c r="H41" s="1">
        <f t="shared" si="5"/>
        <v>0</v>
      </c>
      <c r="I41" s="1">
        <f t="shared" si="6"/>
        <v>0</v>
      </c>
      <c r="J41" s="1">
        <f t="shared" si="7"/>
        <v>0</v>
      </c>
      <c r="K41" s="1">
        <f t="shared" si="7"/>
        <v>0</v>
      </c>
      <c r="L41" s="1"/>
      <c r="T41" s="1">
        <f t="shared" si="9"/>
        <v>0</v>
      </c>
      <c r="U41" s="20"/>
    </row>
    <row r="42" spans="1:21" ht="12.75">
      <c r="A42" s="20">
        <f>Datos!C44</f>
        <v>39</v>
      </c>
      <c r="B42" s="19">
        <f>Datos!D44</f>
        <v>43731</v>
      </c>
      <c r="C42" s="1">
        <f t="shared" si="8"/>
        <v>0</v>
      </c>
      <c r="D42" s="1">
        <f t="shared" si="1"/>
        <v>0</v>
      </c>
      <c r="E42" s="1">
        <f t="shared" si="2"/>
        <v>0</v>
      </c>
      <c r="F42" s="1">
        <f t="shared" si="3"/>
        <v>0</v>
      </c>
      <c r="G42" s="1">
        <f t="shared" si="4"/>
        <v>0</v>
      </c>
      <c r="H42" s="1">
        <f t="shared" si="5"/>
        <v>0</v>
      </c>
      <c r="I42" s="1">
        <f t="shared" si="6"/>
        <v>0</v>
      </c>
      <c r="J42" s="1">
        <f t="shared" si="7"/>
        <v>0</v>
      </c>
      <c r="K42" s="1">
        <f t="shared" si="7"/>
        <v>0</v>
      </c>
      <c r="L42" s="1"/>
      <c r="T42" s="1">
        <f t="shared" si="9"/>
        <v>0</v>
      </c>
      <c r="U42" s="20"/>
    </row>
    <row r="43" spans="1:21" ht="12.75">
      <c r="A43" s="20">
        <f>Datos!C45</f>
        <v>40</v>
      </c>
      <c r="B43" s="19">
        <f>Datos!D45</f>
        <v>43738</v>
      </c>
      <c r="C43" s="1">
        <f t="shared" si="8"/>
        <v>0</v>
      </c>
      <c r="D43" s="1">
        <f t="shared" si="1"/>
        <v>0</v>
      </c>
      <c r="E43" s="1">
        <f t="shared" si="2"/>
        <v>0</v>
      </c>
      <c r="F43" s="1">
        <f t="shared" si="3"/>
        <v>0</v>
      </c>
      <c r="G43" s="1">
        <f t="shared" si="4"/>
        <v>0</v>
      </c>
      <c r="H43" s="1">
        <f t="shared" si="5"/>
        <v>0</v>
      </c>
      <c r="I43" s="1">
        <f t="shared" si="6"/>
        <v>0</v>
      </c>
      <c r="J43" s="1">
        <f t="shared" si="7"/>
        <v>0</v>
      </c>
      <c r="K43" s="1">
        <f t="shared" si="7"/>
        <v>0</v>
      </c>
      <c r="L43" s="1"/>
      <c r="T43" s="1">
        <f t="shared" si="9"/>
        <v>0</v>
      </c>
      <c r="U43" s="20"/>
    </row>
    <row r="44" spans="1:21" ht="12.75">
      <c r="A44" s="20">
        <f>Datos!C46</f>
        <v>41</v>
      </c>
      <c r="B44" s="19">
        <f>Datos!D46</f>
        <v>43745</v>
      </c>
      <c r="C44" s="1">
        <f t="shared" si="8"/>
        <v>0</v>
      </c>
      <c r="D44" s="1">
        <f t="shared" si="1"/>
        <v>0</v>
      </c>
      <c r="E44" s="1">
        <f t="shared" si="2"/>
        <v>0</v>
      </c>
      <c r="F44" s="1">
        <f t="shared" si="3"/>
        <v>0</v>
      </c>
      <c r="G44" s="1">
        <f t="shared" si="4"/>
        <v>0</v>
      </c>
      <c r="H44" s="1">
        <f t="shared" si="5"/>
        <v>0</v>
      </c>
      <c r="I44" s="1">
        <f t="shared" si="6"/>
        <v>0</v>
      </c>
      <c r="J44" s="1">
        <f t="shared" si="7"/>
        <v>0</v>
      </c>
      <c r="K44" s="1">
        <f t="shared" si="7"/>
        <v>0</v>
      </c>
      <c r="L44" s="1"/>
      <c r="T44" s="1">
        <f t="shared" si="9"/>
        <v>0</v>
      </c>
      <c r="U44" s="20"/>
    </row>
    <row r="45" spans="1:21" ht="12.75">
      <c r="A45" s="20">
        <f>Datos!C47</f>
        <v>42</v>
      </c>
      <c r="B45" s="19">
        <f>Datos!D47</f>
        <v>43752</v>
      </c>
      <c r="C45" s="1">
        <f t="shared" si="8"/>
        <v>0</v>
      </c>
      <c r="D45" s="1">
        <f t="shared" si="1"/>
        <v>0</v>
      </c>
      <c r="E45" s="1">
        <f t="shared" si="2"/>
        <v>0</v>
      </c>
      <c r="F45" s="1">
        <f t="shared" si="3"/>
        <v>0</v>
      </c>
      <c r="G45" s="1">
        <f t="shared" si="4"/>
        <v>0</v>
      </c>
      <c r="H45" s="1">
        <f t="shared" si="5"/>
        <v>0</v>
      </c>
      <c r="I45" s="1">
        <f t="shared" si="6"/>
        <v>0</v>
      </c>
      <c r="J45" s="1">
        <f t="shared" si="7"/>
        <v>0</v>
      </c>
      <c r="K45" s="1">
        <f t="shared" si="7"/>
        <v>0</v>
      </c>
      <c r="L45" s="1"/>
      <c r="T45" s="1">
        <f t="shared" si="9"/>
        <v>0</v>
      </c>
      <c r="U45" s="20"/>
    </row>
    <row r="46" spans="1:21" ht="12.75">
      <c r="A46" s="20">
        <f>Datos!C48</f>
        <v>43</v>
      </c>
      <c r="B46" s="19">
        <f>Datos!D48</f>
        <v>43759</v>
      </c>
      <c r="C46" s="1">
        <f t="shared" si="8"/>
        <v>0</v>
      </c>
      <c r="D46" s="1">
        <f t="shared" si="1"/>
        <v>0</v>
      </c>
      <c r="E46" s="1">
        <f t="shared" si="2"/>
        <v>0</v>
      </c>
      <c r="F46" s="1">
        <f t="shared" si="3"/>
        <v>0</v>
      </c>
      <c r="G46" s="1">
        <f t="shared" si="4"/>
        <v>0</v>
      </c>
      <c r="H46" s="1">
        <f t="shared" si="5"/>
        <v>0</v>
      </c>
      <c r="I46" s="1">
        <f t="shared" si="6"/>
        <v>0</v>
      </c>
      <c r="J46" s="1">
        <f t="shared" si="7"/>
        <v>0</v>
      </c>
      <c r="K46" s="1">
        <f t="shared" si="7"/>
        <v>0</v>
      </c>
      <c r="L46" s="1"/>
      <c r="T46" s="1">
        <f t="shared" si="9"/>
        <v>0</v>
      </c>
      <c r="U46" s="20"/>
    </row>
    <row r="47" spans="1:21" ht="12.75">
      <c r="A47" s="20">
        <f>Datos!C49</f>
        <v>44</v>
      </c>
      <c r="B47" s="19">
        <f>Datos!D49</f>
        <v>43766</v>
      </c>
      <c r="C47" s="1">
        <f t="shared" si="8"/>
        <v>0</v>
      </c>
      <c r="D47" s="1">
        <f t="shared" si="1"/>
        <v>0</v>
      </c>
      <c r="E47" s="1">
        <f t="shared" si="2"/>
        <v>0</v>
      </c>
      <c r="F47" s="1">
        <f t="shared" si="3"/>
        <v>0</v>
      </c>
      <c r="G47" s="1">
        <f t="shared" si="4"/>
        <v>0</v>
      </c>
      <c r="H47" s="1">
        <f t="shared" si="5"/>
        <v>0</v>
      </c>
      <c r="I47" s="1">
        <f t="shared" si="6"/>
        <v>0</v>
      </c>
      <c r="J47" s="1">
        <f t="shared" si="7"/>
        <v>0</v>
      </c>
      <c r="K47" s="1">
        <f t="shared" si="7"/>
        <v>0</v>
      </c>
      <c r="L47" s="1"/>
      <c r="T47" s="1">
        <f t="shared" si="9"/>
        <v>0</v>
      </c>
      <c r="U47" s="20"/>
    </row>
    <row r="48" spans="1:21" ht="12.75">
      <c r="A48" s="20">
        <f>Datos!C50</f>
        <v>45</v>
      </c>
      <c r="B48" s="19">
        <f>Datos!D50</f>
        <v>43773</v>
      </c>
      <c r="C48" s="1">
        <f t="shared" si="8"/>
        <v>0</v>
      </c>
      <c r="D48" s="1">
        <f t="shared" si="1"/>
        <v>0</v>
      </c>
      <c r="E48" s="1">
        <f t="shared" si="2"/>
        <v>0</v>
      </c>
      <c r="F48" s="1">
        <f t="shared" si="3"/>
        <v>0</v>
      </c>
      <c r="G48" s="1">
        <f t="shared" si="4"/>
        <v>0</v>
      </c>
      <c r="H48" s="1">
        <f t="shared" si="5"/>
        <v>0</v>
      </c>
      <c r="I48" s="1">
        <f t="shared" si="6"/>
        <v>0</v>
      </c>
      <c r="J48" s="1">
        <f t="shared" si="7"/>
        <v>0</v>
      </c>
      <c r="K48" s="1">
        <f t="shared" si="7"/>
        <v>0</v>
      </c>
      <c r="L48" s="1"/>
      <c r="T48" s="1">
        <f t="shared" si="9"/>
        <v>0</v>
      </c>
      <c r="U48" s="20"/>
    </row>
    <row r="49" spans="1:21" ht="12.75">
      <c r="A49" s="20">
        <f>Datos!C51</f>
        <v>46</v>
      </c>
      <c r="B49" s="19">
        <f>Datos!D51</f>
        <v>43780</v>
      </c>
      <c r="C49" s="1">
        <f t="shared" si="8"/>
        <v>0</v>
      </c>
      <c r="D49" s="1">
        <f t="shared" si="1"/>
        <v>0</v>
      </c>
      <c r="E49" s="1">
        <f t="shared" si="2"/>
        <v>0</v>
      </c>
      <c r="F49" s="1">
        <f t="shared" si="3"/>
        <v>0</v>
      </c>
      <c r="G49" s="1">
        <f t="shared" si="4"/>
        <v>0</v>
      </c>
      <c r="H49" s="1">
        <f t="shared" si="5"/>
        <v>0</v>
      </c>
      <c r="I49" s="1">
        <f t="shared" si="6"/>
        <v>0</v>
      </c>
      <c r="J49" s="1">
        <f t="shared" si="7"/>
        <v>0</v>
      </c>
      <c r="K49" s="1">
        <f t="shared" si="7"/>
        <v>0</v>
      </c>
      <c r="L49" s="1"/>
      <c r="T49" s="1">
        <f t="shared" si="9"/>
        <v>0</v>
      </c>
      <c r="U49" s="20"/>
    </row>
    <row r="50" spans="1:21" ht="12.75">
      <c r="A50" s="20">
        <f>Datos!C52</f>
        <v>47</v>
      </c>
      <c r="B50" s="19">
        <f>Datos!D52</f>
        <v>43787</v>
      </c>
      <c r="C50" s="1">
        <f t="shared" si="8"/>
        <v>0</v>
      </c>
      <c r="D50" s="1">
        <f t="shared" si="1"/>
        <v>0</v>
      </c>
      <c r="E50" s="1">
        <f t="shared" si="2"/>
        <v>0</v>
      </c>
      <c r="F50" s="1">
        <f t="shared" si="3"/>
        <v>0</v>
      </c>
      <c r="G50" s="1">
        <f t="shared" si="4"/>
        <v>0</v>
      </c>
      <c r="H50" s="1">
        <f t="shared" si="5"/>
        <v>0</v>
      </c>
      <c r="I50" s="1">
        <f t="shared" si="6"/>
        <v>0</v>
      </c>
      <c r="J50" s="1">
        <f t="shared" si="7"/>
        <v>0</v>
      </c>
      <c r="K50" s="1">
        <f t="shared" si="7"/>
        <v>0</v>
      </c>
      <c r="L50" s="1"/>
      <c r="T50" s="1">
        <f t="shared" si="9"/>
        <v>0</v>
      </c>
      <c r="U50" s="20"/>
    </row>
    <row r="51" spans="1:21" ht="12.75">
      <c r="A51" s="20">
        <f>Datos!C53</f>
        <v>48</v>
      </c>
      <c r="B51" s="19">
        <f>Datos!D53</f>
        <v>43794</v>
      </c>
      <c r="C51" s="1">
        <f t="shared" si="8"/>
        <v>0</v>
      </c>
      <c r="D51" s="1">
        <f t="shared" si="1"/>
        <v>0</v>
      </c>
      <c r="E51" s="1">
        <f t="shared" si="2"/>
        <v>0</v>
      </c>
      <c r="F51" s="1">
        <f t="shared" si="3"/>
        <v>0</v>
      </c>
      <c r="G51" s="1">
        <f t="shared" si="4"/>
        <v>0</v>
      </c>
      <c r="H51" s="1">
        <f t="shared" si="5"/>
        <v>0</v>
      </c>
      <c r="I51" s="1">
        <f t="shared" si="6"/>
        <v>0</v>
      </c>
      <c r="J51" s="1">
        <f t="shared" si="7"/>
        <v>0</v>
      </c>
      <c r="K51" s="1">
        <f t="shared" si="7"/>
        <v>0</v>
      </c>
      <c r="L51" s="1"/>
      <c r="T51" s="1">
        <f t="shared" si="9"/>
        <v>0</v>
      </c>
      <c r="U51" s="20"/>
    </row>
    <row r="52" spans="1:21" ht="12.75">
      <c r="A52" s="20">
        <f>Datos!C54</f>
        <v>49</v>
      </c>
      <c r="B52" s="19">
        <f>Datos!D54</f>
        <v>43801</v>
      </c>
      <c r="C52" s="1">
        <f t="shared" si="8"/>
        <v>0</v>
      </c>
      <c r="D52" s="1">
        <f t="shared" si="1"/>
        <v>0</v>
      </c>
      <c r="E52" s="1">
        <f t="shared" si="2"/>
        <v>0</v>
      </c>
      <c r="F52" s="1">
        <f t="shared" si="3"/>
        <v>0</v>
      </c>
      <c r="G52" s="1">
        <f t="shared" si="4"/>
        <v>0</v>
      </c>
      <c r="H52" s="1">
        <f t="shared" si="5"/>
        <v>0</v>
      </c>
      <c r="I52" s="1">
        <f t="shared" si="6"/>
        <v>0</v>
      </c>
      <c r="J52" s="1">
        <f t="shared" si="7"/>
        <v>0</v>
      </c>
      <c r="K52" s="1">
        <f t="shared" si="7"/>
        <v>0</v>
      </c>
      <c r="L52" s="1"/>
      <c r="T52" s="1">
        <f t="shared" si="9"/>
        <v>0</v>
      </c>
      <c r="U52" s="20"/>
    </row>
    <row r="53" spans="1:21" ht="12.75">
      <c r="A53" s="20">
        <f>Datos!C55</f>
        <v>50</v>
      </c>
      <c r="B53" s="19">
        <f>Datos!D55</f>
        <v>43808</v>
      </c>
      <c r="C53" s="1">
        <f t="shared" si="8"/>
        <v>0</v>
      </c>
      <c r="D53" s="1">
        <f t="shared" si="1"/>
        <v>0</v>
      </c>
      <c r="E53" s="1">
        <f t="shared" si="2"/>
        <v>0</v>
      </c>
      <c r="F53" s="1">
        <f t="shared" si="3"/>
        <v>0</v>
      </c>
      <c r="G53" s="1">
        <f t="shared" si="4"/>
        <v>0</v>
      </c>
      <c r="H53" s="1">
        <f t="shared" si="5"/>
        <v>0</v>
      </c>
      <c r="I53" s="1">
        <f t="shared" si="6"/>
        <v>0</v>
      </c>
      <c r="J53" s="1">
        <f t="shared" si="7"/>
        <v>0</v>
      </c>
      <c r="K53" s="1">
        <f t="shared" si="7"/>
        <v>0</v>
      </c>
      <c r="L53" s="1"/>
      <c r="N53" s="1"/>
      <c r="O53" s="1"/>
      <c r="P53" s="1"/>
      <c r="Q53" s="1"/>
      <c r="R53" s="1"/>
      <c r="T53" s="1">
        <f t="shared" si="9"/>
        <v>0</v>
      </c>
      <c r="U53" s="20"/>
    </row>
    <row r="54" spans="1:21" ht="12.75">
      <c r="A54" s="20">
        <f>Datos!C56</f>
        <v>51</v>
      </c>
      <c r="B54" s="19">
        <f>Datos!D56</f>
        <v>43815</v>
      </c>
      <c r="C54" s="1">
        <f t="shared" si="8"/>
        <v>0</v>
      </c>
      <c r="D54" s="1">
        <f t="shared" si="1"/>
        <v>0</v>
      </c>
      <c r="E54" s="1">
        <f t="shared" si="2"/>
        <v>0</v>
      </c>
      <c r="F54" s="1">
        <f t="shared" si="3"/>
        <v>0</v>
      </c>
      <c r="G54" s="1">
        <f t="shared" si="4"/>
        <v>0</v>
      </c>
      <c r="H54" s="1">
        <f t="shared" si="5"/>
        <v>0</v>
      </c>
      <c r="I54" s="1">
        <f t="shared" si="6"/>
        <v>0</v>
      </c>
      <c r="J54" s="1">
        <f t="shared" si="7"/>
        <v>0</v>
      </c>
      <c r="K54" s="1">
        <f t="shared" si="7"/>
        <v>0</v>
      </c>
      <c r="L54" s="1"/>
      <c r="T54" s="1">
        <f t="shared" si="9"/>
        <v>0</v>
      </c>
      <c r="U54" s="20"/>
    </row>
    <row r="55" spans="1:21" ht="12.75">
      <c r="A55" s="20">
        <f>Datos!C57</f>
        <v>52</v>
      </c>
      <c r="B55" s="19">
        <f>Datos!D57</f>
        <v>43822</v>
      </c>
      <c r="C55" s="1">
        <f t="shared" si="8"/>
        <v>0</v>
      </c>
      <c r="D55" s="1">
        <f t="shared" si="1"/>
        <v>0</v>
      </c>
      <c r="E55" s="1">
        <f t="shared" si="2"/>
        <v>0</v>
      </c>
      <c r="F55" s="1">
        <f t="shared" si="3"/>
        <v>0</v>
      </c>
      <c r="G55" s="1">
        <f t="shared" si="4"/>
        <v>0</v>
      </c>
      <c r="H55" s="1">
        <f t="shared" si="5"/>
        <v>0</v>
      </c>
      <c r="I55" s="1">
        <f t="shared" si="6"/>
        <v>0</v>
      </c>
      <c r="J55" s="1">
        <f t="shared" si="7"/>
        <v>0</v>
      </c>
      <c r="K55" s="1">
        <f t="shared" si="7"/>
        <v>0</v>
      </c>
      <c r="L55" s="1"/>
      <c r="T55" s="1">
        <f t="shared" si="9"/>
        <v>0</v>
      </c>
      <c r="U55" s="20"/>
    </row>
    <row r="56" spans="1:21" ht="12.75">
      <c r="A56" s="20">
        <f>Datos!C58</f>
        <v>53</v>
      </c>
      <c r="B56" s="19" t="str">
        <f>Datos!D58</f>
        <v>No aplica</v>
      </c>
      <c r="C56" s="1"/>
      <c r="D56" s="1"/>
      <c r="E56" s="1"/>
      <c r="F56" s="1">
        <f t="shared" si="3"/>
        <v>0</v>
      </c>
      <c r="G56" s="1">
        <f t="shared" si="4"/>
        <v>0</v>
      </c>
      <c r="H56" s="1"/>
      <c r="I56" s="1"/>
      <c r="J56" s="1"/>
      <c r="K56" s="1"/>
      <c r="L56" s="1"/>
      <c r="T56" s="1">
        <f t="shared" si="9"/>
        <v>0</v>
      </c>
      <c r="U56" s="20"/>
    </row>
    <row r="57" spans="1:21" ht="12.75">
      <c r="A57" s="20">
        <f>Datos!C59</f>
        <v>54</v>
      </c>
      <c r="B57" s="19" t="str">
        <f>Datos!D59</f>
        <v>PTU</v>
      </c>
      <c r="C57" s="1"/>
      <c r="D57" s="1"/>
      <c r="E57" s="1"/>
      <c r="F57" s="1">
        <f t="shared" si="3"/>
        <v>0</v>
      </c>
      <c r="G57" s="1">
        <f t="shared" si="4"/>
        <v>0</v>
      </c>
      <c r="H57" s="1"/>
      <c r="I57" s="1"/>
      <c r="J57" s="1"/>
      <c r="K57" s="1"/>
      <c r="L57" s="1"/>
      <c r="T57" s="1">
        <f t="shared" si="9"/>
        <v>0</v>
      </c>
      <c r="U57" s="20"/>
    </row>
    <row r="58" spans="1:21" ht="12.75">
      <c r="A58" s="20">
        <f>Datos!C60</f>
        <v>55</v>
      </c>
      <c r="B58" s="19" t="str">
        <f>Datos!D60</f>
        <v>Aguinaldo</v>
      </c>
      <c r="C58" s="1"/>
      <c r="D58" s="1"/>
      <c r="E58" s="1"/>
      <c r="F58" s="1">
        <f t="shared" si="3"/>
        <v>0</v>
      </c>
      <c r="G58" s="1">
        <f t="shared" si="4"/>
        <v>0</v>
      </c>
      <c r="H58" s="1"/>
      <c r="I58" s="1"/>
      <c r="J58" s="1"/>
      <c r="K58" s="1"/>
      <c r="L58" s="1"/>
      <c r="T58" s="1">
        <f t="shared" si="9"/>
        <v>0</v>
      </c>
      <c r="U58" s="20"/>
    </row>
    <row r="59" spans="1:21" ht="12.75">
      <c r="A59" s="20">
        <f>Datos!C61</f>
        <v>56</v>
      </c>
      <c r="B59" s="19" t="str">
        <f>Datos!D61</f>
        <v>Especial</v>
      </c>
      <c r="C59" s="1"/>
      <c r="D59" s="1"/>
      <c r="E59" s="1"/>
      <c r="F59" s="1">
        <f t="shared" si="3"/>
        <v>0</v>
      </c>
      <c r="G59" s="1">
        <f t="shared" si="4"/>
        <v>0</v>
      </c>
      <c r="H59" s="1"/>
      <c r="I59" s="1"/>
      <c r="J59" s="1"/>
      <c r="K59" s="1"/>
      <c r="L59" s="1"/>
      <c r="T59" s="1">
        <f t="shared" si="9"/>
        <v>0</v>
      </c>
      <c r="U59" s="20"/>
    </row>
    <row r="60" spans="2:21" ht="12.75">
      <c r="B60" t="s">
        <v>23</v>
      </c>
      <c r="C60" s="17">
        <f>SUM(C4:C59)</f>
        <v>0</v>
      </c>
      <c r="D60" s="17">
        <f aca="true" t="shared" si="10" ref="D60:U60">SUM(D4:D59)</f>
        <v>0</v>
      </c>
      <c r="E60" s="17">
        <f t="shared" si="10"/>
        <v>0</v>
      </c>
      <c r="F60" s="17">
        <f t="shared" si="10"/>
        <v>0</v>
      </c>
      <c r="G60" s="17">
        <f t="shared" si="10"/>
        <v>0</v>
      </c>
      <c r="H60" s="17">
        <f t="shared" si="10"/>
        <v>0</v>
      </c>
      <c r="I60" s="17">
        <f t="shared" si="10"/>
        <v>0</v>
      </c>
      <c r="J60" s="17">
        <f t="shared" si="10"/>
        <v>0</v>
      </c>
      <c r="K60" s="17">
        <f t="shared" si="10"/>
        <v>0</v>
      </c>
      <c r="L60" s="17">
        <f t="shared" si="10"/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</v>
      </c>
      <c r="S60" s="17">
        <f t="shared" si="10"/>
        <v>0</v>
      </c>
      <c r="T60" s="17">
        <f t="shared" si="10"/>
        <v>0</v>
      </c>
      <c r="U60" s="23">
        <f t="shared" si="10"/>
        <v>0</v>
      </c>
    </row>
  </sheetData>
  <printOptions gridLines="1" horizontalCentered="1"/>
  <pageMargins left="0.5905511811023623" right="0.5905511811023623" top="0.7874015748031497" bottom="0.7874015748031497" header="0.7874015748031497" footer="0.3937007874015748"/>
  <pageSetup fitToHeight="1" fitToWidth="1" orientation="portrait" scale="89" r:id="rId1"/>
  <headerFooter alignWithMargins="0">
    <oddHeader>&amp;C&amp;"Arial,Negrita"Resumen de nominas Año 2001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 topLeftCell="A1">
      <pane xSplit="2" ySplit="3" topLeftCell="C4" activePane="bottomRight" state="frozen"/>
      <selection pane="topLeft" activeCell="C56" sqref="C56"/>
      <selection pane="topRight" activeCell="C56" sqref="C56"/>
      <selection pane="bottomLeft" activeCell="C56" sqref="C56"/>
      <selection pane="bottomRight" activeCell="C4" sqref="C4"/>
    </sheetView>
  </sheetViews>
  <sheetFormatPr defaultColWidth="11.421875" defaultRowHeight="12.75"/>
  <cols>
    <col min="1" max="1" width="5.7109375" style="0" customWidth="1"/>
    <col min="3" max="20" width="11.7109375" style="0" customWidth="1"/>
    <col min="21" max="21" width="5.7109375" style="0" customWidth="1"/>
  </cols>
  <sheetData>
    <row r="1" ht="12.75">
      <c r="A1" s="1" t="str">
        <f>Datos!B9</f>
        <v>Nombre del trabajador 4</v>
      </c>
    </row>
    <row r="3" spans="1:21" ht="38.25">
      <c r="A3" s="21" t="s">
        <v>43</v>
      </c>
      <c r="B3" s="26" t="s">
        <v>44</v>
      </c>
      <c r="C3" s="21" t="s">
        <v>25</v>
      </c>
      <c r="D3" s="30" t="s">
        <v>78</v>
      </c>
      <c r="E3" s="26" t="s">
        <v>45</v>
      </c>
      <c r="F3" s="26" t="s">
        <v>46</v>
      </c>
      <c r="G3" s="29" t="s">
        <v>75</v>
      </c>
      <c r="H3" s="21" t="s">
        <v>83</v>
      </c>
      <c r="I3" s="30" t="s">
        <v>76</v>
      </c>
      <c r="J3" s="26" t="s">
        <v>47</v>
      </c>
      <c r="K3" s="26" t="s">
        <v>52</v>
      </c>
      <c r="L3" s="26" t="s">
        <v>48</v>
      </c>
      <c r="M3" s="26" t="s">
        <v>26</v>
      </c>
      <c r="N3" s="21" t="s">
        <v>27</v>
      </c>
      <c r="O3" s="26" t="s">
        <v>49</v>
      </c>
      <c r="P3" s="26" t="s">
        <v>53</v>
      </c>
      <c r="Q3" s="26" t="s">
        <v>54</v>
      </c>
      <c r="R3" s="26" t="s">
        <v>55</v>
      </c>
      <c r="S3" s="21" t="s">
        <v>28</v>
      </c>
      <c r="T3" s="26" t="s">
        <v>51</v>
      </c>
      <c r="U3" s="26" t="s">
        <v>50</v>
      </c>
    </row>
    <row r="4" spans="1:21" ht="12.75">
      <c r="A4" s="20">
        <f>Datos!C6</f>
        <v>1</v>
      </c>
      <c r="B4" s="19">
        <f>Datos!D6</f>
        <v>43465</v>
      </c>
      <c r="C4" s="1"/>
      <c r="D4" s="1"/>
      <c r="E4" s="1"/>
      <c r="F4" s="1">
        <f>IF(H4&lt;I4,0,H4-I4)</f>
        <v>0</v>
      </c>
      <c r="G4" s="1">
        <f>IF(I4&lt;H4,0,I4-H4)</f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>
        <f aca="true" t="shared" si="0" ref="T4:T35">C4+D4+E4-F4+G4-J4-K4+L4+M4+N4+O4+P4+Q4+R4+S4</f>
        <v>0</v>
      </c>
      <c r="U4" s="20"/>
    </row>
    <row r="5" spans="1:21" ht="12.75">
      <c r="A5" s="20">
        <f>Datos!C7</f>
        <v>2</v>
      </c>
      <c r="B5" s="19">
        <f>Datos!D7</f>
        <v>43472</v>
      </c>
      <c r="C5" s="1">
        <f>C4</f>
        <v>0</v>
      </c>
      <c r="D5" s="1">
        <f aca="true" t="shared" si="1" ref="D5:D55">D4</f>
        <v>0</v>
      </c>
      <c r="E5" s="1">
        <f aca="true" t="shared" si="2" ref="E5:E55">E4</f>
        <v>0</v>
      </c>
      <c r="F5" s="1">
        <f aca="true" t="shared" si="3" ref="F5:F59">IF(H5&lt;I5,0,H5-I5)</f>
        <v>0</v>
      </c>
      <c r="G5" s="1">
        <f aca="true" t="shared" si="4" ref="G5:G59">IF(I5&lt;H5,0,I5-H5)</f>
        <v>0</v>
      </c>
      <c r="H5" s="1">
        <f aca="true" t="shared" si="5" ref="H5:H55">H4</f>
        <v>0</v>
      </c>
      <c r="I5" s="1">
        <f aca="true" t="shared" si="6" ref="I5:I55">I4</f>
        <v>0</v>
      </c>
      <c r="J5" s="1">
        <f aca="true" t="shared" si="7" ref="J5:K55">J4</f>
        <v>0</v>
      </c>
      <c r="K5" s="1">
        <f t="shared" si="7"/>
        <v>0</v>
      </c>
      <c r="L5" s="1"/>
      <c r="M5" s="1"/>
      <c r="N5" s="1"/>
      <c r="O5" s="1"/>
      <c r="P5" s="1"/>
      <c r="Q5" s="1"/>
      <c r="R5" s="1"/>
      <c r="S5" s="1"/>
      <c r="T5" s="1">
        <f t="shared" si="0"/>
        <v>0</v>
      </c>
      <c r="U5" s="20"/>
    </row>
    <row r="6" spans="1:21" ht="12.75">
      <c r="A6" s="20">
        <f>Datos!C8</f>
        <v>3</v>
      </c>
      <c r="B6" s="19">
        <f>Datos!D8</f>
        <v>43479</v>
      </c>
      <c r="C6" s="1">
        <f aca="true" t="shared" si="8" ref="C6:C55">C5</f>
        <v>0</v>
      </c>
      <c r="D6" s="1">
        <f t="shared" si="1"/>
        <v>0</v>
      </c>
      <c r="E6" s="1">
        <f t="shared" si="2"/>
        <v>0</v>
      </c>
      <c r="F6" s="1">
        <f t="shared" si="3"/>
        <v>0</v>
      </c>
      <c r="G6" s="1">
        <f t="shared" si="4"/>
        <v>0</v>
      </c>
      <c r="H6" s="1">
        <f t="shared" si="5"/>
        <v>0</v>
      </c>
      <c r="I6" s="1">
        <f t="shared" si="6"/>
        <v>0</v>
      </c>
      <c r="J6" s="1">
        <f t="shared" si="7"/>
        <v>0</v>
      </c>
      <c r="K6" s="1">
        <f t="shared" si="7"/>
        <v>0</v>
      </c>
      <c r="L6" s="1"/>
      <c r="M6" s="1"/>
      <c r="N6" s="1"/>
      <c r="O6" s="1"/>
      <c r="P6" s="1"/>
      <c r="Q6" s="1"/>
      <c r="R6" s="1"/>
      <c r="S6" s="1"/>
      <c r="T6" s="1">
        <f t="shared" si="0"/>
        <v>0</v>
      </c>
      <c r="U6" s="20"/>
    </row>
    <row r="7" spans="1:21" ht="12.75">
      <c r="A7" s="20">
        <f>Datos!C9</f>
        <v>4</v>
      </c>
      <c r="B7" s="19">
        <f>Datos!D9</f>
        <v>43486</v>
      </c>
      <c r="C7" s="1">
        <f t="shared" si="8"/>
        <v>0</v>
      </c>
      <c r="D7" s="1">
        <f t="shared" si="1"/>
        <v>0</v>
      </c>
      <c r="E7" s="1">
        <f t="shared" si="2"/>
        <v>0</v>
      </c>
      <c r="F7" s="1">
        <f t="shared" si="3"/>
        <v>0</v>
      </c>
      <c r="G7" s="1">
        <f t="shared" si="4"/>
        <v>0</v>
      </c>
      <c r="H7" s="1">
        <f t="shared" si="5"/>
        <v>0</v>
      </c>
      <c r="I7" s="1">
        <f t="shared" si="6"/>
        <v>0</v>
      </c>
      <c r="J7" s="1">
        <f t="shared" si="7"/>
        <v>0</v>
      </c>
      <c r="K7" s="1">
        <f t="shared" si="7"/>
        <v>0</v>
      </c>
      <c r="L7" s="1"/>
      <c r="M7" s="1"/>
      <c r="N7" s="1"/>
      <c r="O7" s="1"/>
      <c r="P7" s="1"/>
      <c r="Q7" s="1"/>
      <c r="R7" s="1"/>
      <c r="S7" s="1"/>
      <c r="T7" s="1">
        <f t="shared" si="0"/>
        <v>0</v>
      </c>
      <c r="U7" s="20"/>
    </row>
    <row r="8" spans="1:21" ht="12.75">
      <c r="A8" s="20">
        <f>Datos!C10</f>
        <v>5</v>
      </c>
      <c r="B8" s="19">
        <f>Datos!D10</f>
        <v>43493</v>
      </c>
      <c r="C8" s="1">
        <f t="shared" si="8"/>
        <v>0</v>
      </c>
      <c r="D8" s="1">
        <f t="shared" si="1"/>
        <v>0</v>
      </c>
      <c r="E8" s="1">
        <f t="shared" si="2"/>
        <v>0</v>
      </c>
      <c r="F8" s="1">
        <f t="shared" si="3"/>
        <v>0</v>
      </c>
      <c r="G8" s="1">
        <f t="shared" si="4"/>
        <v>0</v>
      </c>
      <c r="H8" s="1">
        <f t="shared" si="5"/>
        <v>0</v>
      </c>
      <c r="I8" s="1">
        <f t="shared" si="6"/>
        <v>0</v>
      </c>
      <c r="J8" s="1">
        <f t="shared" si="7"/>
        <v>0</v>
      </c>
      <c r="K8" s="1">
        <f t="shared" si="7"/>
        <v>0</v>
      </c>
      <c r="L8" s="1"/>
      <c r="M8" s="1"/>
      <c r="N8" s="1"/>
      <c r="O8" s="1"/>
      <c r="P8" s="1"/>
      <c r="Q8" s="1"/>
      <c r="R8" s="1"/>
      <c r="S8" s="1"/>
      <c r="T8" s="1">
        <f t="shared" si="0"/>
        <v>0</v>
      </c>
      <c r="U8" s="20"/>
    </row>
    <row r="9" spans="1:21" ht="12.75">
      <c r="A9" s="20">
        <f>Datos!C11</f>
        <v>6</v>
      </c>
      <c r="B9" s="19">
        <f>Datos!D11</f>
        <v>43500</v>
      </c>
      <c r="C9" s="1">
        <f t="shared" si="8"/>
        <v>0</v>
      </c>
      <c r="D9" s="1">
        <f t="shared" si="1"/>
        <v>0</v>
      </c>
      <c r="E9" s="1">
        <f t="shared" si="2"/>
        <v>0</v>
      </c>
      <c r="F9" s="1">
        <f t="shared" si="3"/>
        <v>0</v>
      </c>
      <c r="G9" s="1">
        <f t="shared" si="4"/>
        <v>0</v>
      </c>
      <c r="H9" s="1">
        <f t="shared" si="5"/>
        <v>0</v>
      </c>
      <c r="I9" s="1">
        <f t="shared" si="6"/>
        <v>0</v>
      </c>
      <c r="J9" s="1">
        <f t="shared" si="7"/>
        <v>0</v>
      </c>
      <c r="K9" s="1">
        <f t="shared" si="7"/>
        <v>0</v>
      </c>
      <c r="L9" s="1"/>
      <c r="M9" s="1"/>
      <c r="N9" s="1"/>
      <c r="O9" s="1"/>
      <c r="P9" s="1"/>
      <c r="Q9" s="1"/>
      <c r="R9" s="1"/>
      <c r="S9" s="1"/>
      <c r="T9" s="1">
        <f t="shared" si="0"/>
        <v>0</v>
      </c>
      <c r="U9" s="20"/>
    </row>
    <row r="10" spans="1:21" ht="12.75">
      <c r="A10" s="20">
        <f>Datos!C12</f>
        <v>7</v>
      </c>
      <c r="B10" s="19">
        <f>Datos!D12</f>
        <v>43507</v>
      </c>
      <c r="C10" s="1">
        <f t="shared" si="8"/>
        <v>0</v>
      </c>
      <c r="D10" s="1">
        <f t="shared" si="1"/>
        <v>0</v>
      </c>
      <c r="E10" s="1">
        <f t="shared" si="2"/>
        <v>0</v>
      </c>
      <c r="F10" s="1">
        <f t="shared" si="3"/>
        <v>0</v>
      </c>
      <c r="G10" s="1">
        <f t="shared" si="4"/>
        <v>0</v>
      </c>
      <c r="H10" s="1">
        <f t="shared" si="5"/>
        <v>0</v>
      </c>
      <c r="I10" s="1">
        <f t="shared" si="6"/>
        <v>0</v>
      </c>
      <c r="J10" s="1">
        <f t="shared" si="7"/>
        <v>0</v>
      </c>
      <c r="K10" s="1">
        <f t="shared" si="7"/>
        <v>0</v>
      </c>
      <c r="L10" s="1"/>
      <c r="M10" s="1"/>
      <c r="N10" s="1"/>
      <c r="O10" s="1"/>
      <c r="P10" s="1"/>
      <c r="Q10" s="1"/>
      <c r="R10" s="1"/>
      <c r="S10" s="1"/>
      <c r="T10" s="1">
        <f t="shared" si="0"/>
        <v>0</v>
      </c>
      <c r="U10" s="20"/>
    </row>
    <row r="11" spans="1:21" ht="12.75">
      <c r="A11" s="20">
        <f>Datos!C13</f>
        <v>8</v>
      </c>
      <c r="B11" s="19">
        <f>Datos!D13</f>
        <v>43514</v>
      </c>
      <c r="C11" s="1">
        <f t="shared" si="8"/>
        <v>0</v>
      </c>
      <c r="D11" s="1">
        <f t="shared" si="1"/>
        <v>0</v>
      </c>
      <c r="E11" s="1">
        <f t="shared" si="2"/>
        <v>0</v>
      </c>
      <c r="F11" s="1">
        <f t="shared" si="3"/>
        <v>0</v>
      </c>
      <c r="G11" s="1">
        <f t="shared" si="4"/>
        <v>0</v>
      </c>
      <c r="H11" s="1">
        <f t="shared" si="5"/>
        <v>0</v>
      </c>
      <c r="I11" s="1">
        <f t="shared" si="6"/>
        <v>0</v>
      </c>
      <c r="J11" s="1">
        <f t="shared" si="7"/>
        <v>0</v>
      </c>
      <c r="K11" s="1">
        <f t="shared" si="7"/>
        <v>0</v>
      </c>
      <c r="L11" s="1"/>
      <c r="M11" s="1"/>
      <c r="N11" s="1"/>
      <c r="O11" s="1"/>
      <c r="P11" s="1"/>
      <c r="Q11" s="1"/>
      <c r="R11" s="1"/>
      <c r="S11" s="1"/>
      <c r="T11" s="1">
        <f t="shared" si="0"/>
        <v>0</v>
      </c>
      <c r="U11" s="20"/>
    </row>
    <row r="12" spans="1:21" ht="12.75">
      <c r="A12" s="20">
        <f>Datos!C14</f>
        <v>9</v>
      </c>
      <c r="B12" s="19">
        <f>Datos!D14</f>
        <v>43521</v>
      </c>
      <c r="C12" s="1">
        <f t="shared" si="8"/>
        <v>0</v>
      </c>
      <c r="D12" s="1">
        <f t="shared" si="1"/>
        <v>0</v>
      </c>
      <c r="E12" s="1">
        <f t="shared" si="2"/>
        <v>0</v>
      </c>
      <c r="F12" s="1">
        <f t="shared" si="3"/>
        <v>0</v>
      </c>
      <c r="G12" s="1">
        <f t="shared" si="4"/>
        <v>0</v>
      </c>
      <c r="H12" s="1">
        <f t="shared" si="5"/>
        <v>0</v>
      </c>
      <c r="I12" s="1">
        <f t="shared" si="6"/>
        <v>0</v>
      </c>
      <c r="J12" s="1">
        <f t="shared" si="7"/>
        <v>0</v>
      </c>
      <c r="K12" s="1">
        <f t="shared" si="7"/>
        <v>0</v>
      </c>
      <c r="L12" s="1"/>
      <c r="M12" s="1"/>
      <c r="N12" s="1"/>
      <c r="O12" s="1"/>
      <c r="P12" s="1"/>
      <c r="Q12" s="1"/>
      <c r="R12" s="1"/>
      <c r="S12" s="1"/>
      <c r="T12" s="1">
        <f t="shared" si="0"/>
        <v>0</v>
      </c>
      <c r="U12" s="20"/>
    </row>
    <row r="13" spans="1:21" ht="12.75">
      <c r="A13" s="20">
        <f>Datos!C15</f>
        <v>10</v>
      </c>
      <c r="B13" s="19">
        <f>Datos!D15</f>
        <v>43528</v>
      </c>
      <c r="C13" s="1">
        <f t="shared" si="8"/>
        <v>0</v>
      </c>
      <c r="D13" s="1">
        <f t="shared" si="1"/>
        <v>0</v>
      </c>
      <c r="E13" s="1">
        <f t="shared" si="2"/>
        <v>0</v>
      </c>
      <c r="F13" s="1">
        <f t="shared" si="3"/>
        <v>0</v>
      </c>
      <c r="G13" s="1">
        <f t="shared" si="4"/>
        <v>0</v>
      </c>
      <c r="H13" s="1">
        <f t="shared" si="5"/>
        <v>0</v>
      </c>
      <c r="I13" s="1">
        <f t="shared" si="6"/>
        <v>0</v>
      </c>
      <c r="J13" s="1">
        <f t="shared" si="7"/>
        <v>0</v>
      </c>
      <c r="K13" s="1">
        <f t="shared" si="7"/>
        <v>0</v>
      </c>
      <c r="L13" s="1"/>
      <c r="M13" s="1"/>
      <c r="N13" s="1"/>
      <c r="O13" s="1"/>
      <c r="P13" s="1"/>
      <c r="Q13" s="1"/>
      <c r="R13" s="1"/>
      <c r="S13" s="1"/>
      <c r="T13" s="1">
        <f t="shared" si="0"/>
        <v>0</v>
      </c>
      <c r="U13" s="20"/>
    </row>
    <row r="14" spans="1:21" ht="12.75">
      <c r="A14" s="20">
        <f>Datos!C16</f>
        <v>11</v>
      </c>
      <c r="B14" s="19">
        <f>Datos!D16</f>
        <v>43535</v>
      </c>
      <c r="C14" s="1">
        <f t="shared" si="8"/>
        <v>0</v>
      </c>
      <c r="D14" s="1">
        <f t="shared" si="1"/>
        <v>0</v>
      </c>
      <c r="E14" s="1">
        <f t="shared" si="2"/>
        <v>0</v>
      </c>
      <c r="F14" s="1">
        <f t="shared" si="3"/>
        <v>0</v>
      </c>
      <c r="G14" s="1">
        <f t="shared" si="4"/>
        <v>0</v>
      </c>
      <c r="H14" s="1">
        <f t="shared" si="5"/>
        <v>0</v>
      </c>
      <c r="I14" s="1">
        <f t="shared" si="6"/>
        <v>0</v>
      </c>
      <c r="J14" s="1">
        <f t="shared" si="7"/>
        <v>0</v>
      </c>
      <c r="K14" s="1">
        <f t="shared" si="7"/>
        <v>0</v>
      </c>
      <c r="L14" s="1"/>
      <c r="M14" s="1"/>
      <c r="N14" s="1"/>
      <c r="O14" s="1"/>
      <c r="P14" s="1"/>
      <c r="Q14" s="1"/>
      <c r="R14" s="1"/>
      <c r="S14" s="1"/>
      <c r="T14" s="1">
        <f t="shared" si="0"/>
        <v>0</v>
      </c>
      <c r="U14" s="20"/>
    </row>
    <row r="15" spans="1:21" ht="12.75">
      <c r="A15" s="20">
        <f>Datos!C17</f>
        <v>12</v>
      </c>
      <c r="B15" s="19">
        <f>Datos!D17</f>
        <v>43542</v>
      </c>
      <c r="C15" s="1">
        <f t="shared" si="8"/>
        <v>0</v>
      </c>
      <c r="D15" s="1">
        <f t="shared" si="1"/>
        <v>0</v>
      </c>
      <c r="E15" s="1">
        <f t="shared" si="2"/>
        <v>0</v>
      </c>
      <c r="F15" s="1">
        <f t="shared" si="3"/>
        <v>0</v>
      </c>
      <c r="G15" s="1">
        <f t="shared" si="4"/>
        <v>0</v>
      </c>
      <c r="H15" s="1">
        <f t="shared" si="5"/>
        <v>0</v>
      </c>
      <c r="I15" s="1">
        <f t="shared" si="6"/>
        <v>0</v>
      </c>
      <c r="J15" s="1">
        <f t="shared" si="7"/>
        <v>0</v>
      </c>
      <c r="K15" s="1">
        <f t="shared" si="7"/>
        <v>0</v>
      </c>
      <c r="L15" s="1"/>
      <c r="M15" s="1"/>
      <c r="N15" s="1"/>
      <c r="O15" s="1"/>
      <c r="P15" s="1"/>
      <c r="Q15" s="1"/>
      <c r="R15" s="1"/>
      <c r="S15" s="1"/>
      <c r="T15" s="1">
        <f t="shared" si="0"/>
        <v>0</v>
      </c>
      <c r="U15" s="20"/>
    </row>
    <row r="16" spans="1:21" ht="12.75">
      <c r="A16" s="20">
        <f>Datos!C18</f>
        <v>13</v>
      </c>
      <c r="B16" s="19">
        <f>Datos!D18</f>
        <v>43549</v>
      </c>
      <c r="C16" s="1">
        <f t="shared" si="8"/>
        <v>0</v>
      </c>
      <c r="D16" s="1">
        <f t="shared" si="1"/>
        <v>0</v>
      </c>
      <c r="E16" s="1">
        <f t="shared" si="2"/>
        <v>0</v>
      </c>
      <c r="F16" s="1">
        <f t="shared" si="3"/>
        <v>0</v>
      </c>
      <c r="G16" s="1">
        <f t="shared" si="4"/>
        <v>0</v>
      </c>
      <c r="H16" s="1">
        <f t="shared" si="5"/>
        <v>0</v>
      </c>
      <c r="I16" s="1">
        <f t="shared" si="6"/>
        <v>0</v>
      </c>
      <c r="J16" s="1">
        <f t="shared" si="7"/>
        <v>0</v>
      </c>
      <c r="K16" s="1">
        <f t="shared" si="7"/>
        <v>0</v>
      </c>
      <c r="L16" s="1"/>
      <c r="M16" s="1"/>
      <c r="N16" s="1"/>
      <c r="O16" s="1"/>
      <c r="P16" s="1"/>
      <c r="Q16" s="1"/>
      <c r="R16" s="1"/>
      <c r="S16" s="1"/>
      <c r="T16" s="1">
        <f t="shared" si="0"/>
        <v>0</v>
      </c>
      <c r="U16" s="20"/>
    </row>
    <row r="17" spans="1:21" ht="12.75">
      <c r="A17" s="20">
        <f>Datos!C19</f>
        <v>14</v>
      </c>
      <c r="B17" s="19">
        <f>Datos!D19</f>
        <v>43556</v>
      </c>
      <c r="C17" s="1">
        <f t="shared" si="8"/>
        <v>0</v>
      </c>
      <c r="D17" s="1">
        <f t="shared" si="1"/>
        <v>0</v>
      </c>
      <c r="E17" s="1">
        <f t="shared" si="2"/>
        <v>0</v>
      </c>
      <c r="F17" s="1">
        <f t="shared" si="3"/>
        <v>0</v>
      </c>
      <c r="G17" s="1">
        <f t="shared" si="4"/>
        <v>0</v>
      </c>
      <c r="H17" s="1">
        <f t="shared" si="5"/>
        <v>0</v>
      </c>
      <c r="I17" s="1">
        <f t="shared" si="6"/>
        <v>0</v>
      </c>
      <c r="J17" s="1">
        <f t="shared" si="7"/>
        <v>0</v>
      </c>
      <c r="K17" s="1">
        <f t="shared" si="7"/>
        <v>0</v>
      </c>
      <c r="L17" s="1"/>
      <c r="M17" s="1"/>
      <c r="N17" s="1"/>
      <c r="O17" s="1"/>
      <c r="P17" s="1"/>
      <c r="Q17" s="1"/>
      <c r="R17" s="1"/>
      <c r="S17" s="1"/>
      <c r="T17" s="1">
        <f t="shared" si="0"/>
        <v>0</v>
      </c>
      <c r="U17" s="20"/>
    </row>
    <row r="18" spans="1:21" ht="12.75">
      <c r="A18" s="20">
        <f>Datos!C20</f>
        <v>15</v>
      </c>
      <c r="B18" s="19">
        <f>Datos!D20</f>
        <v>43563</v>
      </c>
      <c r="C18" s="1">
        <f t="shared" si="8"/>
        <v>0</v>
      </c>
      <c r="D18" s="1">
        <f t="shared" si="1"/>
        <v>0</v>
      </c>
      <c r="E18" s="1">
        <f t="shared" si="2"/>
        <v>0</v>
      </c>
      <c r="F18" s="1">
        <f t="shared" si="3"/>
        <v>0</v>
      </c>
      <c r="G18" s="1">
        <f t="shared" si="4"/>
        <v>0</v>
      </c>
      <c r="H18" s="1">
        <f t="shared" si="5"/>
        <v>0</v>
      </c>
      <c r="I18" s="1">
        <f t="shared" si="6"/>
        <v>0</v>
      </c>
      <c r="J18" s="1">
        <f t="shared" si="7"/>
        <v>0</v>
      </c>
      <c r="K18" s="1">
        <f t="shared" si="7"/>
        <v>0</v>
      </c>
      <c r="L18" s="1"/>
      <c r="M18" s="1"/>
      <c r="N18" s="1"/>
      <c r="O18" s="1"/>
      <c r="P18" s="1"/>
      <c r="Q18" s="1"/>
      <c r="R18" s="1"/>
      <c r="S18" s="1"/>
      <c r="T18" s="1">
        <f t="shared" si="0"/>
        <v>0</v>
      </c>
      <c r="U18" s="20"/>
    </row>
    <row r="19" spans="1:21" ht="12.75">
      <c r="A19" s="20">
        <f>Datos!C21</f>
        <v>16</v>
      </c>
      <c r="B19" s="19">
        <f>Datos!D21</f>
        <v>43570</v>
      </c>
      <c r="C19" s="1">
        <f t="shared" si="8"/>
        <v>0</v>
      </c>
      <c r="D19" s="1">
        <f t="shared" si="1"/>
        <v>0</v>
      </c>
      <c r="E19" s="1">
        <f t="shared" si="2"/>
        <v>0</v>
      </c>
      <c r="F19" s="1">
        <f t="shared" si="3"/>
        <v>0</v>
      </c>
      <c r="G19" s="1">
        <f t="shared" si="4"/>
        <v>0</v>
      </c>
      <c r="H19" s="1">
        <f t="shared" si="5"/>
        <v>0</v>
      </c>
      <c r="I19" s="1">
        <f t="shared" si="6"/>
        <v>0</v>
      </c>
      <c r="J19" s="1">
        <f t="shared" si="7"/>
        <v>0</v>
      </c>
      <c r="K19" s="1">
        <f t="shared" si="7"/>
        <v>0</v>
      </c>
      <c r="L19" s="1"/>
      <c r="M19" s="1"/>
      <c r="N19" s="1"/>
      <c r="O19" s="1"/>
      <c r="P19" s="1"/>
      <c r="Q19" s="1"/>
      <c r="R19" s="1"/>
      <c r="S19" s="1"/>
      <c r="T19" s="1">
        <f t="shared" si="0"/>
        <v>0</v>
      </c>
      <c r="U19" s="20"/>
    </row>
    <row r="20" spans="1:21" ht="12.75">
      <c r="A20" s="20">
        <f>Datos!C22</f>
        <v>17</v>
      </c>
      <c r="B20" s="19">
        <f>Datos!D22</f>
        <v>43577</v>
      </c>
      <c r="C20" s="1">
        <f t="shared" si="8"/>
        <v>0</v>
      </c>
      <c r="D20" s="1">
        <f t="shared" si="1"/>
        <v>0</v>
      </c>
      <c r="E20" s="1">
        <f t="shared" si="2"/>
        <v>0</v>
      </c>
      <c r="F20" s="1">
        <f t="shared" si="3"/>
        <v>0</v>
      </c>
      <c r="G20" s="1">
        <f t="shared" si="4"/>
        <v>0</v>
      </c>
      <c r="H20" s="1">
        <f t="shared" si="5"/>
        <v>0</v>
      </c>
      <c r="I20" s="1">
        <f t="shared" si="6"/>
        <v>0</v>
      </c>
      <c r="J20" s="1">
        <f t="shared" si="7"/>
        <v>0</v>
      </c>
      <c r="K20" s="1">
        <f t="shared" si="7"/>
        <v>0</v>
      </c>
      <c r="L20" s="1"/>
      <c r="M20" s="1"/>
      <c r="N20" s="1"/>
      <c r="O20" s="1"/>
      <c r="P20" s="1"/>
      <c r="Q20" s="1"/>
      <c r="R20" s="1"/>
      <c r="S20" s="1"/>
      <c r="T20" s="1">
        <f t="shared" si="0"/>
        <v>0</v>
      </c>
      <c r="U20" s="20"/>
    </row>
    <row r="21" spans="1:21" ht="12.75">
      <c r="A21" s="20">
        <f>Datos!C23</f>
        <v>18</v>
      </c>
      <c r="B21" s="19">
        <f>Datos!D23</f>
        <v>43584</v>
      </c>
      <c r="C21" s="1">
        <f t="shared" si="8"/>
        <v>0</v>
      </c>
      <c r="D21" s="1">
        <f t="shared" si="1"/>
        <v>0</v>
      </c>
      <c r="E21" s="1">
        <f t="shared" si="2"/>
        <v>0</v>
      </c>
      <c r="F21" s="1">
        <f t="shared" si="3"/>
        <v>0</v>
      </c>
      <c r="G21" s="1">
        <f t="shared" si="4"/>
        <v>0</v>
      </c>
      <c r="H21" s="1">
        <f t="shared" si="5"/>
        <v>0</v>
      </c>
      <c r="I21" s="1">
        <f t="shared" si="6"/>
        <v>0</v>
      </c>
      <c r="J21" s="1">
        <f t="shared" si="7"/>
        <v>0</v>
      </c>
      <c r="K21" s="1">
        <f t="shared" si="7"/>
        <v>0</v>
      </c>
      <c r="L21" s="1"/>
      <c r="M21" s="1"/>
      <c r="N21" s="1"/>
      <c r="O21" s="1"/>
      <c r="P21" s="1"/>
      <c r="Q21" s="1"/>
      <c r="R21" s="1"/>
      <c r="S21" s="1"/>
      <c r="T21" s="1">
        <f t="shared" si="0"/>
        <v>0</v>
      </c>
      <c r="U21" s="20"/>
    </row>
    <row r="22" spans="1:21" ht="12.75">
      <c r="A22" s="20">
        <f>Datos!C24</f>
        <v>19</v>
      </c>
      <c r="B22" s="19">
        <f>Datos!D24</f>
        <v>43591</v>
      </c>
      <c r="C22" s="1">
        <f t="shared" si="8"/>
        <v>0</v>
      </c>
      <c r="D22" s="1">
        <f t="shared" si="1"/>
        <v>0</v>
      </c>
      <c r="E22" s="1">
        <f t="shared" si="2"/>
        <v>0</v>
      </c>
      <c r="F22" s="1">
        <f t="shared" si="3"/>
        <v>0</v>
      </c>
      <c r="G22" s="1">
        <f t="shared" si="4"/>
        <v>0</v>
      </c>
      <c r="H22" s="1">
        <f t="shared" si="5"/>
        <v>0</v>
      </c>
      <c r="I22" s="1">
        <f t="shared" si="6"/>
        <v>0</v>
      </c>
      <c r="J22" s="1">
        <f t="shared" si="7"/>
        <v>0</v>
      </c>
      <c r="K22" s="1">
        <f t="shared" si="7"/>
        <v>0</v>
      </c>
      <c r="L22" s="1"/>
      <c r="M22" s="1"/>
      <c r="N22" s="1"/>
      <c r="O22" s="1"/>
      <c r="P22" s="1"/>
      <c r="Q22" s="1"/>
      <c r="R22" s="1"/>
      <c r="S22" s="1"/>
      <c r="T22" s="1">
        <f t="shared" si="0"/>
        <v>0</v>
      </c>
      <c r="U22" s="20"/>
    </row>
    <row r="23" spans="1:21" ht="12.75">
      <c r="A23" s="20">
        <f>Datos!C25</f>
        <v>20</v>
      </c>
      <c r="B23" s="19">
        <f>Datos!D25</f>
        <v>43598</v>
      </c>
      <c r="C23" s="1">
        <f t="shared" si="8"/>
        <v>0</v>
      </c>
      <c r="D23" s="1">
        <f t="shared" si="1"/>
        <v>0</v>
      </c>
      <c r="E23" s="1">
        <f t="shared" si="2"/>
        <v>0</v>
      </c>
      <c r="F23" s="1">
        <f t="shared" si="3"/>
        <v>0</v>
      </c>
      <c r="G23" s="1">
        <f t="shared" si="4"/>
        <v>0</v>
      </c>
      <c r="H23" s="1">
        <f t="shared" si="5"/>
        <v>0</v>
      </c>
      <c r="I23" s="1">
        <f t="shared" si="6"/>
        <v>0</v>
      </c>
      <c r="J23" s="1">
        <f t="shared" si="7"/>
        <v>0</v>
      </c>
      <c r="K23" s="1">
        <f t="shared" si="7"/>
        <v>0</v>
      </c>
      <c r="L23" s="1"/>
      <c r="M23" s="1"/>
      <c r="N23" s="1"/>
      <c r="O23" s="1"/>
      <c r="P23" s="1"/>
      <c r="Q23" s="1"/>
      <c r="R23" s="1"/>
      <c r="S23" s="1"/>
      <c r="T23" s="1">
        <f t="shared" si="0"/>
        <v>0</v>
      </c>
      <c r="U23" s="20"/>
    </row>
    <row r="24" spans="1:21" ht="12.75">
      <c r="A24" s="20">
        <f>Datos!C26</f>
        <v>21</v>
      </c>
      <c r="B24" s="19">
        <f>Datos!D26</f>
        <v>43605</v>
      </c>
      <c r="C24" s="1">
        <f t="shared" si="8"/>
        <v>0</v>
      </c>
      <c r="D24" s="1">
        <f t="shared" si="1"/>
        <v>0</v>
      </c>
      <c r="E24" s="1">
        <f t="shared" si="2"/>
        <v>0</v>
      </c>
      <c r="F24" s="1">
        <f t="shared" si="3"/>
        <v>0</v>
      </c>
      <c r="G24" s="1">
        <f t="shared" si="4"/>
        <v>0</v>
      </c>
      <c r="H24" s="1">
        <f t="shared" si="5"/>
        <v>0</v>
      </c>
      <c r="I24" s="1">
        <f t="shared" si="6"/>
        <v>0</v>
      </c>
      <c r="J24" s="1">
        <f t="shared" si="7"/>
        <v>0</v>
      </c>
      <c r="K24" s="1">
        <f t="shared" si="7"/>
        <v>0</v>
      </c>
      <c r="L24" s="1"/>
      <c r="M24" s="1"/>
      <c r="N24" s="1"/>
      <c r="O24" s="1"/>
      <c r="P24" s="1"/>
      <c r="Q24" s="1"/>
      <c r="R24" s="1"/>
      <c r="S24" s="1"/>
      <c r="T24" s="1">
        <f t="shared" si="0"/>
        <v>0</v>
      </c>
      <c r="U24" s="20"/>
    </row>
    <row r="25" spans="1:21" ht="12.75">
      <c r="A25" s="20">
        <f>Datos!C27</f>
        <v>22</v>
      </c>
      <c r="B25" s="19">
        <f>Datos!D27</f>
        <v>43612</v>
      </c>
      <c r="C25" s="1">
        <f t="shared" si="8"/>
        <v>0</v>
      </c>
      <c r="D25" s="1">
        <f t="shared" si="1"/>
        <v>0</v>
      </c>
      <c r="E25" s="1">
        <f t="shared" si="2"/>
        <v>0</v>
      </c>
      <c r="F25" s="1">
        <f t="shared" si="3"/>
        <v>0</v>
      </c>
      <c r="G25" s="1">
        <f t="shared" si="4"/>
        <v>0</v>
      </c>
      <c r="H25" s="1">
        <f t="shared" si="5"/>
        <v>0</v>
      </c>
      <c r="I25" s="1">
        <f t="shared" si="6"/>
        <v>0</v>
      </c>
      <c r="J25" s="1">
        <f t="shared" si="7"/>
        <v>0</v>
      </c>
      <c r="K25" s="1">
        <f t="shared" si="7"/>
        <v>0</v>
      </c>
      <c r="L25" s="1"/>
      <c r="M25" s="1"/>
      <c r="N25" s="1"/>
      <c r="O25" s="1"/>
      <c r="P25" s="1"/>
      <c r="Q25" s="1"/>
      <c r="R25" s="1"/>
      <c r="S25" s="1"/>
      <c r="T25" s="1">
        <f t="shared" si="0"/>
        <v>0</v>
      </c>
      <c r="U25" s="20"/>
    </row>
    <row r="26" spans="1:21" ht="12.75">
      <c r="A26" s="20">
        <f>Datos!C28</f>
        <v>23</v>
      </c>
      <c r="B26" s="19">
        <f>Datos!D28</f>
        <v>43619</v>
      </c>
      <c r="C26" s="1">
        <f t="shared" si="8"/>
        <v>0</v>
      </c>
      <c r="D26" s="1">
        <f t="shared" si="1"/>
        <v>0</v>
      </c>
      <c r="E26" s="1">
        <f t="shared" si="2"/>
        <v>0</v>
      </c>
      <c r="F26" s="1">
        <f t="shared" si="3"/>
        <v>0</v>
      </c>
      <c r="G26" s="1">
        <f t="shared" si="4"/>
        <v>0</v>
      </c>
      <c r="H26" s="1">
        <f t="shared" si="5"/>
        <v>0</v>
      </c>
      <c r="I26" s="1">
        <f t="shared" si="6"/>
        <v>0</v>
      </c>
      <c r="J26" s="1">
        <f t="shared" si="7"/>
        <v>0</v>
      </c>
      <c r="K26" s="1">
        <f t="shared" si="7"/>
        <v>0</v>
      </c>
      <c r="L26" s="1"/>
      <c r="M26" s="1"/>
      <c r="N26" s="1"/>
      <c r="O26" s="1"/>
      <c r="P26" s="1"/>
      <c r="Q26" s="1"/>
      <c r="R26" s="1"/>
      <c r="S26" s="1"/>
      <c r="T26" s="1">
        <f t="shared" si="0"/>
        <v>0</v>
      </c>
      <c r="U26" s="20"/>
    </row>
    <row r="27" spans="1:21" ht="12.75">
      <c r="A27" s="20">
        <f>Datos!C29</f>
        <v>24</v>
      </c>
      <c r="B27" s="19">
        <f>Datos!D29</f>
        <v>43626</v>
      </c>
      <c r="C27" s="1">
        <f t="shared" si="8"/>
        <v>0</v>
      </c>
      <c r="D27" s="1">
        <f t="shared" si="1"/>
        <v>0</v>
      </c>
      <c r="E27" s="1">
        <f t="shared" si="2"/>
        <v>0</v>
      </c>
      <c r="F27" s="1">
        <f t="shared" si="3"/>
        <v>0</v>
      </c>
      <c r="G27" s="1">
        <f t="shared" si="4"/>
        <v>0</v>
      </c>
      <c r="H27" s="1">
        <f t="shared" si="5"/>
        <v>0</v>
      </c>
      <c r="I27" s="1">
        <f t="shared" si="6"/>
        <v>0</v>
      </c>
      <c r="J27" s="1">
        <f t="shared" si="7"/>
        <v>0</v>
      </c>
      <c r="K27" s="1">
        <f t="shared" si="7"/>
        <v>0</v>
      </c>
      <c r="L27" s="1"/>
      <c r="M27" s="1"/>
      <c r="N27" s="1"/>
      <c r="O27" s="1"/>
      <c r="P27" s="1"/>
      <c r="Q27" s="1"/>
      <c r="R27" s="1"/>
      <c r="S27" s="1"/>
      <c r="T27" s="1">
        <f t="shared" si="0"/>
        <v>0</v>
      </c>
      <c r="U27" s="20"/>
    </row>
    <row r="28" spans="1:21" ht="12.75">
      <c r="A28" s="20">
        <f>Datos!C30</f>
        <v>25</v>
      </c>
      <c r="B28" s="19">
        <f>Datos!D30</f>
        <v>43633</v>
      </c>
      <c r="C28" s="1">
        <f t="shared" si="8"/>
        <v>0</v>
      </c>
      <c r="D28" s="1">
        <f t="shared" si="1"/>
        <v>0</v>
      </c>
      <c r="E28" s="1">
        <f t="shared" si="2"/>
        <v>0</v>
      </c>
      <c r="F28" s="1">
        <f t="shared" si="3"/>
        <v>0</v>
      </c>
      <c r="G28" s="1">
        <f t="shared" si="4"/>
        <v>0</v>
      </c>
      <c r="H28" s="1">
        <f t="shared" si="5"/>
        <v>0</v>
      </c>
      <c r="I28" s="1">
        <f t="shared" si="6"/>
        <v>0</v>
      </c>
      <c r="J28" s="1">
        <f t="shared" si="7"/>
        <v>0</v>
      </c>
      <c r="K28" s="1">
        <f t="shared" si="7"/>
        <v>0</v>
      </c>
      <c r="L28" s="1"/>
      <c r="T28" s="1">
        <f t="shared" si="0"/>
        <v>0</v>
      </c>
      <c r="U28" s="20"/>
    </row>
    <row r="29" spans="1:21" ht="12.75">
      <c r="A29" s="20">
        <f>Datos!C31</f>
        <v>26</v>
      </c>
      <c r="B29" s="19">
        <f>Datos!D31</f>
        <v>43640</v>
      </c>
      <c r="C29" s="1">
        <f t="shared" si="8"/>
        <v>0</v>
      </c>
      <c r="D29" s="1">
        <f t="shared" si="1"/>
        <v>0</v>
      </c>
      <c r="E29" s="1">
        <f t="shared" si="2"/>
        <v>0</v>
      </c>
      <c r="F29" s="1">
        <f t="shared" si="3"/>
        <v>0</v>
      </c>
      <c r="G29" s="1">
        <f t="shared" si="4"/>
        <v>0</v>
      </c>
      <c r="H29" s="1">
        <f t="shared" si="5"/>
        <v>0</v>
      </c>
      <c r="I29" s="1">
        <f t="shared" si="6"/>
        <v>0</v>
      </c>
      <c r="J29" s="1">
        <f t="shared" si="7"/>
        <v>0</v>
      </c>
      <c r="K29" s="1">
        <f t="shared" si="7"/>
        <v>0</v>
      </c>
      <c r="L29" s="1"/>
      <c r="T29" s="1">
        <f t="shared" si="0"/>
        <v>0</v>
      </c>
      <c r="U29" s="20"/>
    </row>
    <row r="30" spans="1:21" ht="12.75">
      <c r="A30" s="20">
        <f>Datos!C32</f>
        <v>27</v>
      </c>
      <c r="B30" s="19">
        <f>Datos!D32</f>
        <v>43647</v>
      </c>
      <c r="C30" s="1">
        <f t="shared" si="8"/>
        <v>0</v>
      </c>
      <c r="D30" s="1">
        <f t="shared" si="1"/>
        <v>0</v>
      </c>
      <c r="E30" s="1">
        <f t="shared" si="2"/>
        <v>0</v>
      </c>
      <c r="F30" s="1">
        <f t="shared" si="3"/>
        <v>0</v>
      </c>
      <c r="G30" s="1">
        <f t="shared" si="4"/>
        <v>0</v>
      </c>
      <c r="H30" s="1">
        <f t="shared" si="5"/>
        <v>0</v>
      </c>
      <c r="I30" s="1">
        <f t="shared" si="6"/>
        <v>0</v>
      </c>
      <c r="J30" s="1">
        <f t="shared" si="7"/>
        <v>0</v>
      </c>
      <c r="K30" s="1">
        <f t="shared" si="7"/>
        <v>0</v>
      </c>
      <c r="L30" s="1"/>
      <c r="T30" s="1">
        <f t="shared" si="0"/>
        <v>0</v>
      </c>
      <c r="U30" s="20"/>
    </row>
    <row r="31" spans="1:21" ht="12.75">
      <c r="A31" s="20">
        <f>Datos!C33</f>
        <v>28</v>
      </c>
      <c r="B31" s="19">
        <f>Datos!D33</f>
        <v>43654</v>
      </c>
      <c r="C31" s="1">
        <f t="shared" si="8"/>
        <v>0</v>
      </c>
      <c r="D31" s="1">
        <f t="shared" si="1"/>
        <v>0</v>
      </c>
      <c r="E31" s="1">
        <f t="shared" si="2"/>
        <v>0</v>
      </c>
      <c r="F31" s="1">
        <f t="shared" si="3"/>
        <v>0</v>
      </c>
      <c r="G31" s="1">
        <f t="shared" si="4"/>
        <v>0</v>
      </c>
      <c r="H31" s="1">
        <f t="shared" si="5"/>
        <v>0</v>
      </c>
      <c r="I31" s="1">
        <f t="shared" si="6"/>
        <v>0</v>
      </c>
      <c r="J31" s="1">
        <f t="shared" si="7"/>
        <v>0</v>
      </c>
      <c r="K31" s="1">
        <f t="shared" si="7"/>
        <v>0</v>
      </c>
      <c r="L31" s="1"/>
      <c r="T31" s="1">
        <f t="shared" si="0"/>
        <v>0</v>
      </c>
      <c r="U31" s="20"/>
    </row>
    <row r="32" spans="1:21" ht="12.75">
      <c r="A32" s="20">
        <f>Datos!C34</f>
        <v>29</v>
      </c>
      <c r="B32" s="19">
        <f>Datos!D34</f>
        <v>43661</v>
      </c>
      <c r="C32" s="1">
        <f t="shared" si="8"/>
        <v>0</v>
      </c>
      <c r="D32" s="1">
        <f t="shared" si="1"/>
        <v>0</v>
      </c>
      <c r="E32" s="1">
        <f t="shared" si="2"/>
        <v>0</v>
      </c>
      <c r="F32" s="1">
        <f t="shared" si="3"/>
        <v>0</v>
      </c>
      <c r="G32" s="1">
        <f t="shared" si="4"/>
        <v>0</v>
      </c>
      <c r="H32" s="1">
        <f t="shared" si="5"/>
        <v>0</v>
      </c>
      <c r="I32" s="1">
        <f t="shared" si="6"/>
        <v>0</v>
      </c>
      <c r="J32" s="1">
        <f t="shared" si="7"/>
        <v>0</v>
      </c>
      <c r="K32" s="1">
        <f t="shared" si="7"/>
        <v>0</v>
      </c>
      <c r="L32" s="1"/>
      <c r="T32" s="1">
        <f t="shared" si="0"/>
        <v>0</v>
      </c>
      <c r="U32" s="20"/>
    </row>
    <row r="33" spans="1:21" ht="12.75">
      <c r="A33" s="20">
        <f>Datos!C35</f>
        <v>30</v>
      </c>
      <c r="B33" s="19">
        <f>Datos!D35</f>
        <v>43668</v>
      </c>
      <c r="C33" s="1">
        <f t="shared" si="8"/>
        <v>0</v>
      </c>
      <c r="D33" s="1">
        <f t="shared" si="1"/>
        <v>0</v>
      </c>
      <c r="E33" s="1">
        <f t="shared" si="2"/>
        <v>0</v>
      </c>
      <c r="F33" s="1">
        <f t="shared" si="3"/>
        <v>0</v>
      </c>
      <c r="G33" s="1">
        <f t="shared" si="4"/>
        <v>0</v>
      </c>
      <c r="H33" s="1">
        <f t="shared" si="5"/>
        <v>0</v>
      </c>
      <c r="I33" s="1">
        <f t="shared" si="6"/>
        <v>0</v>
      </c>
      <c r="J33" s="1">
        <f t="shared" si="7"/>
        <v>0</v>
      </c>
      <c r="K33" s="1">
        <f t="shared" si="7"/>
        <v>0</v>
      </c>
      <c r="L33" s="1"/>
      <c r="T33" s="1">
        <f t="shared" si="0"/>
        <v>0</v>
      </c>
      <c r="U33" s="20"/>
    </row>
    <row r="34" spans="1:21" ht="12.75">
      <c r="A34" s="20">
        <f>Datos!C36</f>
        <v>31</v>
      </c>
      <c r="B34" s="19">
        <f>Datos!D36</f>
        <v>43675</v>
      </c>
      <c r="C34" s="1">
        <f t="shared" si="8"/>
        <v>0</v>
      </c>
      <c r="D34" s="1">
        <f t="shared" si="1"/>
        <v>0</v>
      </c>
      <c r="E34" s="1">
        <f t="shared" si="2"/>
        <v>0</v>
      </c>
      <c r="F34" s="1">
        <f t="shared" si="3"/>
        <v>0</v>
      </c>
      <c r="G34" s="1">
        <f t="shared" si="4"/>
        <v>0</v>
      </c>
      <c r="H34" s="1">
        <f t="shared" si="5"/>
        <v>0</v>
      </c>
      <c r="I34" s="1">
        <f t="shared" si="6"/>
        <v>0</v>
      </c>
      <c r="J34" s="1">
        <f t="shared" si="7"/>
        <v>0</v>
      </c>
      <c r="K34" s="1">
        <f t="shared" si="7"/>
        <v>0</v>
      </c>
      <c r="L34" s="1"/>
      <c r="T34" s="1">
        <f t="shared" si="0"/>
        <v>0</v>
      </c>
      <c r="U34" s="20"/>
    </row>
    <row r="35" spans="1:21" ht="12.75">
      <c r="A35" s="20">
        <f>Datos!C37</f>
        <v>32</v>
      </c>
      <c r="B35" s="19">
        <f>Datos!D37</f>
        <v>43682</v>
      </c>
      <c r="C35" s="1">
        <f t="shared" si="8"/>
        <v>0</v>
      </c>
      <c r="D35" s="1">
        <f t="shared" si="1"/>
        <v>0</v>
      </c>
      <c r="E35" s="1">
        <f t="shared" si="2"/>
        <v>0</v>
      </c>
      <c r="F35" s="1">
        <f t="shared" si="3"/>
        <v>0</v>
      </c>
      <c r="G35" s="1">
        <f t="shared" si="4"/>
        <v>0</v>
      </c>
      <c r="H35" s="1">
        <f t="shared" si="5"/>
        <v>0</v>
      </c>
      <c r="I35" s="1">
        <f t="shared" si="6"/>
        <v>0</v>
      </c>
      <c r="J35" s="1">
        <f t="shared" si="7"/>
        <v>0</v>
      </c>
      <c r="K35" s="1">
        <f t="shared" si="7"/>
        <v>0</v>
      </c>
      <c r="L35" s="1"/>
      <c r="T35" s="1">
        <f t="shared" si="0"/>
        <v>0</v>
      </c>
      <c r="U35" s="20"/>
    </row>
    <row r="36" spans="1:21" ht="12.75">
      <c r="A36" s="20">
        <f>Datos!C38</f>
        <v>33</v>
      </c>
      <c r="B36" s="19">
        <f>Datos!D38</f>
        <v>43689</v>
      </c>
      <c r="C36" s="1">
        <f t="shared" si="8"/>
        <v>0</v>
      </c>
      <c r="D36" s="1">
        <f t="shared" si="1"/>
        <v>0</v>
      </c>
      <c r="E36" s="1">
        <f t="shared" si="2"/>
        <v>0</v>
      </c>
      <c r="F36" s="1">
        <f t="shared" si="3"/>
        <v>0</v>
      </c>
      <c r="G36" s="1">
        <f t="shared" si="4"/>
        <v>0</v>
      </c>
      <c r="H36" s="1">
        <f t="shared" si="5"/>
        <v>0</v>
      </c>
      <c r="I36" s="1">
        <f t="shared" si="6"/>
        <v>0</v>
      </c>
      <c r="J36" s="1">
        <f t="shared" si="7"/>
        <v>0</v>
      </c>
      <c r="K36" s="1">
        <f t="shared" si="7"/>
        <v>0</v>
      </c>
      <c r="L36" s="1"/>
      <c r="T36" s="1">
        <f aca="true" t="shared" si="9" ref="T36:T59">C36+D36+E36-F36+G36-J36-K36+L36+M36+N36+O36+P36+Q36+R36+S36</f>
        <v>0</v>
      </c>
      <c r="U36" s="20"/>
    </row>
    <row r="37" spans="1:21" ht="12.75">
      <c r="A37" s="20">
        <f>Datos!C39</f>
        <v>34</v>
      </c>
      <c r="B37" s="19">
        <f>Datos!D39</f>
        <v>43696</v>
      </c>
      <c r="C37" s="1">
        <f t="shared" si="8"/>
        <v>0</v>
      </c>
      <c r="D37" s="1">
        <f t="shared" si="1"/>
        <v>0</v>
      </c>
      <c r="E37" s="1">
        <f t="shared" si="2"/>
        <v>0</v>
      </c>
      <c r="F37" s="1">
        <f t="shared" si="3"/>
        <v>0</v>
      </c>
      <c r="G37" s="1">
        <f t="shared" si="4"/>
        <v>0</v>
      </c>
      <c r="H37" s="1">
        <f t="shared" si="5"/>
        <v>0</v>
      </c>
      <c r="I37" s="1">
        <f t="shared" si="6"/>
        <v>0</v>
      </c>
      <c r="J37" s="1">
        <f t="shared" si="7"/>
        <v>0</v>
      </c>
      <c r="K37" s="1">
        <f t="shared" si="7"/>
        <v>0</v>
      </c>
      <c r="L37" s="1"/>
      <c r="T37" s="1">
        <f t="shared" si="9"/>
        <v>0</v>
      </c>
      <c r="U37" s="20"/>
    </row>
    <row r="38" spans="1:21" ht="12.75">
      <c r="A38" s="20">
        <f>Datos!C40</f>
        <v>35</v>
      </c>
      <c r="B38" s="19">
        <f>Datos!D40</f>
        <v>43703</v>
      </c>
      <c r="C38" s="1">
        <f t="shared" si="8"/>
        <v>0</v>
      </c>
      <c r="D38" s="1">
        <f t="shared" si="1"/>
        <v>0</v>
      </c>
      <c r="E38" s="1">
        <f t="shared" si="2"/>
        <v>0</v>
      </c>
      <c r="F38" s="1">
        <f t="shared" si="3"/>
        <v>0</v>
      </c>
      <c r="G38" s="1">
        <f t="shared" si="4"/>
        <v>0</v>
      </c>
      <c r="H38" s="1">
        <f t="shared" si="5"/>
        <v>0</v>
      </c>
      <c r="I38" s="1">
        <f t="shared" si="6"/>
        <v>0</v>
      </c>
      <c r="J38" s="1">
        <f t="shared" si="7"/>
        <v>0</v>
      </c>
      <c r="K38" s="1">
        <f t="shared" si="7"/>
        <v>0</v>
      </c>
      <c r="L38" s="1"/>
      <c r="T38" s="1">
        <f t="shared" si="9"/>
        <v>0</v>
      </c>
      <c r="U38" s="20"/>
    </row>
    <row r="39" spans="1:21" ht="12.75">
      <c r="A39" s="20">
        <f>Datos!C41</f>
        <v>36</v>
      </c>
      <c r="B39" s="19">
        <f>Datos!D41</f>
        <v>43710</v>
      </c>
      <c r="C39" s="1">
        <f t="shared" si="8"/>
        <v>0</v>
      </c>
      <c r="D39" s="1">
        <f t="shared" si="1"/>
        <v>0</v>
      </c>
      <c r="E39" s="1">
        <f t="shared" si="2"/>
        <v>0</v>
      </c>
      <c r="F39" s="1">
        <f t="shared" si="3"/>
        <v>0</v>
      </c>
      <c r="G39" s="1">
        <f t="shared" si="4"/>
        <v>0</v>
      </c>
      <c r="H39" s="1">
        <f t="shared" si="5"/>
        <v>0</v>
      </c>
      <c r="I39" s="1">
        <f t="shared" si="6"/>
        <v>0</v>
      </c>
      <c r="J39" s="1">
        <f t="shared" si="7"/>
        <v>0</v>
      </c>
      <c r="K39" s="1">
        <f t="shared" si="7"/>
        <v>0</v>
      </c>
      <c r="L39" s="1"/>
      <c r="T39" s="1">
        <f t="shared" si="9"/>
        <v>0</v>
      </c>
      <c r="U39" s="20"/>
    </row>
    <row r="40" spans="1:21" ht="12.75">
      <c r="A40" s="20">
        <f>Datos!C42</f>
        <v>37</v>
      </c>
      <c r="B40" s="19">
        <f>Datos!D42</f>
        <v>43717</v>
      </c>
      <c r="C40" s="1">
        <f t="shared" si="8"/>
        <v>0</v>
      </c>
      <c r="D40" s="1">
        <f t="shared" si="1"/>
        <v>0</v>
      </c>
      <c r="E40" s="1">
        <f t="shared" si="2"/>
        <v>0</v>
      </c>
      <c r="F40" s="1">
        <f t="shared" si="3"/>
        <v>0</v>
      </c>
      <c r="G40" s="1">
        <f t="shared" si="4"/>
        <v>0</v>
      </c>
      <c r="H40" s="1">
        <f t="shared" si="5"/>
        <v>0</v>
      </c>
      <c r="I40" s="1">
        <f t="shared" si="6"/>
        <v>0</v>
      </c>
      <c r="J40" s="1">
        <f t="shared" si="7"/>
        <v>0</v>
      </c>
      <c r="K40" s="1">
        <f t="shared" si="7"/>
        <v>0</v>
      </c>
      <c r="L40" s="1"/>
      <c r="T40" s="1">
        <f t="shared" si="9"/>
        <v>0</v>
      </c>
      <c r="U40" s="20"/>
    </row>
    <row r="41" spans="1:21" ht="12.75">
      <c r="A41" s="20">
        <f>Datos!C43</f>
        <v>38</v>
      </c>
      <c r="B41" s="19">
        <f>Datos!D43</f>
        <v>43724</v>
      </c>
      <c r="C41" s="1">
        <f t="shared" si="8"/>
        <v>0</v>
      </c>
      <c r="D41" s="1">
        <f t="shared" si="1"/>
        <v>0</v>
      </c>
      <c r="E41" s="1">
        <f t="shared" si="2"/>
        <v>0</v>
      </c>
      <c r="F41" s="1">
        <f t="shared" si="3"/>
        <v>0</v>
      </c>
      <c r="G41" s="1">
        <f t="shared" si="4"/>
        <v>0</v>
      </c>
      <c r="H41" s="1">
        <f t="shared" si="5"/>
        <v>0</v>
      </c>
      <c r="I41" s="1">
        <f t="shared" si="6"/>
        <v>0</v>
      </c>
      <c r="J41" s="1">
        <f t="shared" si="7"/>
        <v>0</v>
      </c>
      <c r="K41" s="1">
        <f t="shared" si="7"/>
        <v>0</v>
      </c>
      <c r="L41" s="1"/>
      <c r="T41" s="1">
        <f t="shared" si="9"/>
        <v>0</v>
      </c>
      <c r="U41" s="20"/>
    </row>
    <row r="42" spans="1:21" ht="12.75">
      <c r="A42" s="20">
        <f>Datos!C44</f>
        <v>39</v>
      </c>
      <c r="B42" s="19">
        <f>Datos!D44</f>
        <v>43731</v>
      </c>
      <c r="C42" s="1">
        <f t="shared" si="8"/>
        <v>0</v>
      </c>
      <c r="D42" s="1">
        <f t="shared" si="1"/>
        <v>0</v>
      </c>
      <c r="E42" s="1">
        <f t="shared" si="2"/>
        <v>0</v>
      </c>
      <c r="F42" s="1">
        <f t="shared" si="3"/>
        <v>0</v>
      </c>
      <c r="G42" s="1">
        <f t="shared" si="4"/>
        <v>0</v>
      </c>
      <c r="H42" s="1">
        <f t="shared" si="5"/>
        <v>0</v>
      </c>
      <c r="I42" s="1">
        <f t="shared" si="6"/>
        <v>0</v>
      </c>
      <c r="J42" s="1">
        <f t="shared" si="7"/>
        <v>0</v>
      </c>
      <c r="K42" s="1">
        <f t="shared" si="7"/>
        <v>0</v>
      </c>
      <c r="L42" s="1"/>
      <c r="T42" s="1">
        <f t="shared" si="9"/>
        <v>0</v>
      </c>
      <c r="U42" s="20"/>
    </row>
    <row r="43" spans="1:21" ht="12.75">
      <c r="A43" s="20">
        <f>Datos!C45</f>
        <v>40</v>
      </c>
      <c r="B43" s="19">
        <f>Datos!D45</f>
        <v>43738</v>
      </c>
      <c r="C43" s="1">
        <f t="shared" si="8"/>
        <v>0</v>
      </c>
      <c r="D43" s="1">
        <f t="shared" si="1"/>
        <v>0</v>
      </c>
      <c r="E43" s="1">
        <f t="shared" si="2"/>
        <v>0</v>
      </c>
      <c r="F43" s="1">
        <f t="shared" si="3"/>
        <v>0</v>
      </c>
      <c r="G43" s="1">
        <f t="shared" si="4"/>
        <v>0</v>
      </c>
      <c r="H43" s="1">
        <f t="shared" si="5"/>
        <v>0</v>
      </c>
      <c r="I43" s="1">
        <f t="shared" si="6"/>
        <v>0</v>
      </c>
      <c r="J43" s="1">
        <f t="shared" si="7"/>
        <v>0</v>
      </c>
      <c r="K43" s="1">
        <f t="shared" si="7"/>
        <v>0</v>
      </c>
      <c r="L43" s="1"/>
      <c r="T43" s="1">
        <f t="shared" si="9"/>
        <v>0</v>
      </c>
      <c r="U43" s="20"/>
    </row>
    <row r="44" spans="1:21" ht="12.75">
      <c r="A44" s="20">
        <f>Datos!C46</f>
        <v>41</v>
      </c>
      <c r="B44" s="19">
        <f>Datos!D46</f>
        <v>43745</v>
      </c>
      <c r="C44" s="1">
        <f t="shared" si="8"/>
        <v>0</v>
      </c>
      <c r="D44" s="1">
        <f t="shared" si="1"/>
        <v>0</v>
      </c>
      <c r="E44" s="1">
        <f t="shared" si="2"/>
        <v>0</v>
      </c>
      <c r="F44" s="1">
        <f t="shared" si="3"/>
        <v>0</v>
      </c>
      <c r="G44" s="1">
        <f t="shared" si="4"/>
        <v>0</v>
      </c>
      <c r="H44" s="1">
        <f t="shared" si="5"/>
        <v>0</v>
      </c>
      <c r="I44" s="1">
        <f t="shared" si="6"/>
        <v>0</v>
      </c>
      <c r="J44" s="1">
        <f t="shared" si="7"/>
        <v>0</v>
      </c>
      <c r="K44" s="1">
        <f t="shared" si="7"/>
        <v>0</v>
      </c>
      <c r="L44" s="1"/>
      <c r="T44" s="1">
        <f t="shared" si="9"/>
        <v>0</v>
      </c>
      <c r="U44" s="20"/>
    </row>
    <row r="45" spans="1:21" ht="12.75">
      <c r="A45" s="20">
        <f>Datos!C47</f>
        <v>42</v>
      </c>
      <c r="B45" s="19">
        <f>Datos!D47</f>
        <v>43752</v>
      </c>
      <c r="C45" s="1">
        <f t="shared" si="8"/>
        <v>0</v>
      </c>
      <c r="D45" s="1">
        <f t="shared" si="1"/>
        <v>0</v>
      </c>
      <c r="E45" s="1">
        <f t="shared" si="2"/>
        <v>0</v>
      </c>
      <c r="F45" s="1">
        <f t="shared" si="3"/>
        <v>0</v>
      </c>
      <c r="G45" s="1">
        <f t="shared" si="4"/>
        <v>0</v>
      </c>
      <c r="H45" s="1">
        <f t="shared" si="5"/>
        <v>0</v>
      </c>
      <c r="I45" s="1">
        <f t="shared" si="6"/>
        <v>0</v>
      </c>
      <c r="J45" s="1">
        <f t="shared" si="7"/>
        <v>0</v>
      </c>
      <c r="K45" s="1">
        <f t="shared" si="7"/>
        <v>0</v>
      </c>
      <c r="L45" s="1"/>
      <c r="T45" s="1">
        <f t="shared" si="9"/>
        <v>0</v>
      </c>
      <c r="U45" s="20"/>
    </row>
    <row r="46" spans="1:21" ht="12.75">
      <c r="A46" s="20">
        <f>Datos!C48</f>
        <v>43</v>
      </c>
      <c r="B46" s="19">
        <f>Datos!D48</f>
        <v>43759</v>
      </c>
      <c r="C46" s="1">
        <f t="shared" si="8"/>
        <v>0</v>
      </c>
      <c r="D46" s="1">
        <f t="shared" si="1"/>
        <v>0</v>
      </c>
      <c r="E46" s="1">
        <f t="shared" si="2"/>
        <v>0</v>
      </c>
      <c r="F46" s="1">
        <f t="shared" si="3"/>
        <v>0</v>
      </c>
      <c r="G46" s="1">
        <f t="shared" si="4"/>
        <v>0</v>
      </c>
      <c r="H46" s="1">
        <f t="shared" si="5"/>
        <v>0</v>
      </c>
      <c r="I46" s="1">
        <f t="shared" si="6"/>
        <v>0</v>
      </c>
      <c r="J46" s="1">
        <f t="shared" si="7"/>
        <v>0</v>
      </c>
      <c r="K46" s="1">
        <f t="shared" si="7"/>
        <v>0</v>
      </c>
      <c r="L46" s="1"/>
      <c r="T46" s="1">
        <f t="shared" si="9"/>
        <v>0</v>
      </c>
      <c r="U46" s="20"/>
    </row>
    <row r="47" spans="1:21" ht="12.75">
      <c r="A47" s="20">
        <f>Datos!C49</f>
        <v>44</v>
      </c>
      <c r="B47" s="19">
        <f>Datos!D49</f>
        <v>43766</v>
      </c>
      <c r="C47" s="1">
        <f t="shared" si="8"/>
        <v>0</v>
      </c>
      <c r="D47" s="1">
        <f t="shared" si="1"/>
        <v>0</v>
      </c>
      <c r="E47" s="1">
        <f t="shared" si="2"/>
        <v>0</v>
      </c>
      <c r="F47" s="1">
        <f t="shared" si="3"/>
        <v>0</v>
      </c>
      <c r="G47" s="1">
        <f t="shared" si="4"/>
        <v>0</v>
      </c>
      <c r="H47" s="1">
        <f t="shared" si="5"/>
        <v>0</v>
      </c>
      <c r="I47" s="1">
        <f t="shared" si="6"/>
        <v>0</v>
      </c>
      <c r="J47" s="1">
        <f t="shared" si="7"/>
        <v>0</v>
      </c>
      <c r="K47" s="1">
        <f t="shared" si="7"/>
        <v>0</v>
      </c>
      <c r="L47" s="1"/>
      <c r="T47" s="1">
        <f t="shared" si="9"/>
        <v>0</v>
      </c>
      <c r="U47" s="20"/>
    </row>
    <row r="48" spans="1:21" ht="12.75">
      <c r="A48" s="20">
        <f>Datos!C50</f>
        <v>45</v>
      </c>
      <c r="B48" s="19">
        <f>Datos!D50</f>
        <v>43773</v>
      </c>
      <c r="C48" s="1">
        <f t="shared" si="8"/>
        <v>0</v>
      </c>
      <c r="D48" s="1">
        <f t="shared" si="1"/>
        <v>0</v>
      </c>
      <c r="E48" s="1">
        <f t="shared" si="2"/>
        <v>0</v>
      </c>
      <c r="F48" s="1">
        <f t="shared" si="3"/>
        <v>0</v>
      </c>
      <c r="G48" s="1">
        <f t="shared" si="4"/>
        <v>0</v>
      </c>
      <c r="H48" s="1">
        <f t="shared" si="5"/>
        <v>0</v>
      </c>
      <c r="I48" s="1">
        <f t="shared" si="6"/>
        <v>0</v>
      </c>
      <c r="J48" s="1">
        <f t="shared" si="7"/>
        <v>0</v>
      </c>
      <c r="K48" s="1">
        <f t="shared" si="7"/>
        <v>0</v>
      </c>
      <c r="L48" s="1"/>
      <c r="T48" s="1">
        <f t="shared" si="9"/>
        <v>0</v>
      </c>
      <c r="U48" s="20"/>
    </row>
    <row r="49" spans="1:21" ht="12.75">
      <c r="A49" s="20">
        <f>Datos!C51</f>
        <v>46</v>
      </c>
      <c r="B49" s="19">
        <f>Datos!D51</f>
        <v>43780</v>
      </c>
      <c r="C49" s="1">
        <f t="shared" si="8"/>
        <v>0</v>
      </c>
      <c r="D49" s="1">
        <f t="shared" si="1"/>
        <v>0</v>
      </c>
      <c r="E49" s="1">
        <f t="shared" si="2"/>
        <v>0</v>
      </c>
      <c r="F49" s="1">
        <f t="shared" si="3"/>
        <v>0</v>
      </c>
      <c r="G49" s="1">
        <f t="shared" si="4"/>
        <v>0</v>
      </c>
      <c r="H49" s="1">
        <f t="shared" si="5"/>
        <v>0</v>
      </c>
      <c r="I49" s="1">
        <f t="shared" si="6"/>
        <v>0</v>
      </c>
      <c r="J49" s="1">
        <f t="shared" si="7"/>
        <v>0</v>
      </c>
      <c r="K49" s="1">
        <f t="shared" si="7"/>
        <v>0</v>
      </c>
      <c r="L49" s="1"/>
      <c r="T49" s="1">
        <f t="shared" si="9"/>
        <v>0</v>
      </c>
      <c r="U49" s="20"/>
    </row>
    <row r="50" spans="1:21" ht="12.75">
      <c r="A50" s="20">
        <f>Datos!C52</f>
        <v>47</v>
      </c>
      <c r="B50" s="19">
        <f>Datos!D52</f>
        <v>43787</v>
      </c>
      <c r="C50" s="1">
        <f t="shared" si="8"/>
        <v>0</v>
      </c>
      <c r="D50" s="1">
        <f t="shared" si="1"/>
        <v>0</v>
      </c>
      <c r="E50" s="1">
        <f t="shared" si="2"/>
        <v>0</v>
      </c>
      <c r="F50" s="1">
        <f t="shared" si="3"/>
        <v>0</v>
      </c>
      <c r="G50" s="1">
        <f t="shared" si="4"/>
        <v>0</v>
      </c>
      <c r="H50" s="1">
        <f t="shared" si="5"/>
        <v>0</v>
      </c>
      <c r="I50" s="1">
        <f t="shared" si="6"/>
        <v>0</v>
      </c>
      <c r="J50" s="1">
        <f t="shared" si="7"/>
        <v>0</v>
      </c>
      <c r="K50" s="1">
        <f t="shared" si="7"/>
        <v>0</v>
      </c>
      <c r="L50" s="1"/>
      <c r="T50" s="1">
        <f t="shared" si="9"/>
        <v>0</v>
      </c>
      <c r="U50" s="20"/>
    </row>
    <row r="51" spans="1:21" ht="12.75">
      <c r="A51" s="20">
        <f>Datos!C53</f>
        <v>48</v>
      </c>
      <c r="B51" s="19">
        <f>Datos!D53</f>
        <v>43794</v>
      </c>
      <c r="C51" s="1">
        <f t="shared" si="8"/>
        <v>0</v>
      </c>
      <c r="D51" s="1">
        <f t="shared" si="1"/>
        <v>0</v>
      </c>
      <c r="E51" s="1">
        <f t="shared" si="2"/>
        <v>0</v>
      </c>
      <c r="F51" s="1">
        <f t="shared" si="3"/>
        <v>0</v>
      </c>
      <c r="G51" s="1">
        <f t="shared" si="4"/>
        <v>0</v>
      </c>
      <c r="H51" s="1">
        <f t="shared" si="5"/>
        <v>0</v>
      </c>
      <c r="I51" s="1">
        <f t="shared" si="6"/>
        <v>0</v>
      </c>
      <c r="J51" s="1">
        <f t="shared" si="7"/>
        <v>0</v>
      </c>
      <c r="K51" s="1">
        <f t="shared" si="7"/>
        <v>0</v>
      </c>
      <c r="L51" s="1"/>
      <c r="T51" s="1">
        <f t="shared" si="9"/>
        <v>0</v>
      </c>
      <c r="U51" s="20"/>
    </row>
    <row r="52" spans="1:21" ht="12.75">
      <c r="A52" s="20">
        <f>Datos!C54</f>
        <v>49</v>
      </c>
      <c r="B52" s="19">
        <f>Datos!D54</f>
        <v>43801</v>
      </c>
      <c r="C52" s="1">
        <f t="shared" si="8"/>
        <v>0</v>
      </c>
      <c r="D52" s="1">
        <f t="shared" si="1"/>
        <v>0</v>
      </c>
      <c r="E52" s="1">
        <f t="shared" si="2"/>
        <v>0</v>
      </c>
      <c r="F52" s="1">
        <f t="shared" si="3"/>
        <v>0</v>
      </c>
      <c r="G52" s="1">
        <f t="shared" si="4"/>
        <v>0</v>
      </c>
      <c r="H52" s="1">
        <f t="shared" si="5"/>
        <v>0</v>
      </c>
      <c r="I52" s="1">
        <f t="shared" si="6"/>
        <v>0</v>
      </c>
      <c r="J52" s="1">
        <f t="shared" si="7"/>
        <v>0</v>
      </c>
      <c r="K52" s="1">
        <f t="shared" si="7"/>
        <v>0</v>
      </c>
      <c r="L52" s="1"/>
      <c r="T52" s="1">
        <f t="shared" si="9"/>
        <v>0</v>
      </c>
      <c r="U52" s="20"/>
    </row>
    <row r="53" spans="1:21" ht="12.75">
      <c r="A53" s="20">
        <f>Datos!C55</f>
        <v>50</v>
      </c>
      <c r="B53" s="19">
        <f>Datos!D55</f>
        <v>43808</v>
      </c>
      <c r="C53" s="1">
        <f t="shared" si="8"/>
        <v>0</v>
      </c>
      <c r="D53" s="1">
        <f t="shared" si="1"/>
        <v>0</v>
      </c>
      <c r="E53" s="1">
        <f t="shared" si="2"/>
        <v>0</v>
      </c>
      <c r="F53" s="1">
        <f t="shared" si="3"/>
        <v>0</v>
      </c>
      <c r="G53" s="1">
        <f t="shared" si="4"/>
        <v>0</v>
      </c>
      <c r="H53" s="1">
        <f t="shared" si="5"/>
        <v>0</v>
      </c>
      <c r="I53" s="1">
        <f t="shared" si="6"/>
        <v>0</v>
      </c>
      <c r="J53" s="1">
        <f t="shared" si="7"/>
        <v>0</v>
      </c>
      <c r="K53" s="1">
        <f t="shared" si="7"/>
        <v>0</v>
      </c>
      <c r="L53" s="1"/>
      <c r="N53" s="1"/>
      <c r="O53" s="1"/>
      <c r="P53" s="1"/>
      <c r="Q53" s="1"/>
      <c r="R53" s="1"/>
      <c r="T53" s="1">
        <f t="shared" si="9"/>
        <v>0</v>
      </c>
      <c r="U53" s="20"/>
    </row>
    <row r="54" spans="1:21" ht="12.75">
      <c r="A54" s="20">
        <f>Datos!C56</f>
        <v>51</v>
      </c>
      <c r="B54" s="19">
        <f>Datos!D56</f>
        <v>43815</v>
      </c>
      <c r="C54" s="1">
        <f t="shared" si="8"/>
        <v>0</v>
      </c>
      <c r="D54" s="1">
        <f t="shared" si="1"/>
        <v>0</v>
      </c>
      <c r="E54" s="1">
        <f t="shared" si="2"/>
        <v>0</v>
      </c>
      <c r="F54" s="1">
        <f t="shared" si="3"/>
        <v>0</v>
      </c>
      <c r="G54" s="1">
        <f t="shared" si="4"/>
        <v>0</v>
      </c>
      <c r="H54" s="1">
        <f t="shared" si="5"/>
        <v>0</v>
      </c>
      <c r="I54" s="1">
        <f t="shared" si="6"/>
        <v>0</v>
      </c>
      <c r="J54" s="1">
        <f t="shared" si="7"/>
        <v>0</v>
      </c>
      <c r="K54" s="1">
        <f t="shared" si="7"/>
        <v>0</v>
      </c>
      <c r="L54" s="1"/>
      <c r="T54" s="1">
        <f t="shared" si="9"/>
        <v>0</v>
      </c>
      <c r="U54" s="20"/>
    </row>
    <row r="55" spans="1:21" ht="12.75">
      <c r="A55" s="20">
        <f>Datos!C57</f>
        <v>52</v>
      </c>
      <c r="B55" s="19">
        <f>Datos!D57</f>
        <v>43822</v>
      </c>
      <c r="C55" s="1">
        <f t="shared" si="8"/>
        <v>0</v>
      </c>
      <c r="D55" s="1">
        <f t="shared" si="1"/>
        <v>0</v>
      </c>
      <c r="E55" s="1">
        <f t="shared" si="2"/>
        <v>0</v>
      </c>
      <c r="F55" s="1">
        <f t="shared" si="3"/>
        <v>0</v>
      </c>
      <c r="G55" s="1">
        <f t="shared" si="4"/>
        <v>0</v>
      </c>
      <c r="H55" s="1">
        <f t="shared" si="5"/>
        <v>0</v>
      </c>
      <c r="I55" s="1">
        <f t="shared" si="6"/>
        <v>0</v>
      </c>
      <c r="J55" s="1">
        <f t="shared" si="7"/>
        <v>0</v>
      </c>
      <c r="K55" s="1">
        <f t="shared" si="7"/>
        <v>0</v>
      </c>
      <c r="L55" s="1"/>
      <c r="T55" s="1">
        <f t="shared" si="9"/>
        <v>0</v>
      </c>
      <c r="U55" s="20"/>
    </row>
    <row r="56" spans="1:21" ht="12.75">
      <c r="A56" s="20">
        <f>Datos!C58</f>
        <v>53</v>
      </c>
      <c r="B56" s="19" t="str">
        <f>Datos!D58</f>
        <v>No aplica</v>
      </c>
      <c r="C56" s="1"/>
      <c r="D56" s="1"/>
      <c r="E56" s="1"/>
      <c r="F56" s="1">
        <f t="shared" si="3"/>
        <v>0</v>
      </c>
      <c r="G56" s="1">
        <f t="shared" si="4"/>
        <v>0</v>
      </c>
      <c r="H56" s="1"/>
      <c r="I56" s="1"/>
      <c r="J56" s="1"/>
      <c r="K56" s="1"/>
      <c r="L56" s="1"/>
      <c r="T56" s="1">
        <f t="shared" si="9"/>
        <v>0</v>
      </c>
      <c r="U56" s="20"/>
    </row>
    <row r="57" spans="1:21" ht="12.75">
      <c r="A57" s="20">
        <f>Datos!C59</f>
        <v>54</v>
      </c>
      <c r="B57" s="19" t="str">
        <f>Datos!D59</f>
        <v>PTU</v>
      </c>
      <c r="C57" s="1"/>
      <c r="D57" s="1"/>
      <c r="E57" s="1"/>
      <c r="F57" s="1">
        <f t="shared" si="3"/>
        <v>0</v>
      </c>
      <c r="G57" s="1">
        <f t="shared" si="4"/>
        <v>0</v>
      </c>
      <c r="H57" s="1"/>
      <c r="I57" s="1"/>
      <c r="J57" s="1"/>
      <c r="K57" s="1"/>
      <c r="L57" s="1"/>
      <c r="T57" s="1">
        <f t="shared" si="9"/>
        <v>0</v>
      </c>
      <c r="U57" s="20"/>
    </row>
    <row r="58" spans="1:21" ht="12.75">
      <c r="A58" s="20">
        <f>Datos!C60</f>
        <v>55</v>
      </c>
      <c r="B58" s="19" t="str">
        <f>Datos!D60</f>
        <v>Aguinaldo</v>
      </c>
      <c r="C58" s="1"/>
      <c r="D58" s="1"/>
      <c r="E58" s="1"/>
      <c r="F58" s="1">
        <f t="shared" si="3"/>
        <v>0</v>
      </c>
      <c r="G58" s="1">
        <f t="shared" si="4"/>
        <v>0</v>
      </c>
      <c r="H58" s="1"/>
      <c r="I58" s="1"/>
      <c r="J58" s="1"/>
      <c r="K58" s="1"/>
      <c r="L58" s="1"/>
      <c r="T58" s="1">
        <f t="shared" si="9"/>
        <v>0</v>
      </c>
      <c r="U58" s="20"/>
    </row>
    <row r="59" spans="1:21" ht="12.75">
      <c r="A59" s="20">
        <f>Datos!C61</f>
        <v>56</v>
      </c>
      <c r="B59" s="19" t="str">
        <f>Datos!D61</f>
        <v>Especial</v>
      </c>
      <c r="C59" s="1"/>
      <c r="D59" s="1"/>
      <c r="E59" s="1"/>
      <c r="F59" s="1">
        <f t="shared" si="3"/>
        <v>0</v>
      </c>
      <c r="G59" s="1">
        <f t="shared" si="4"/>
        <v>0</v>
      </c>
      <c r="H59" s="1"/>
      <c r="I59" s="1"/>
      <c r="J59" s="1"/>
      <c r="K59" s="1"/>
      <c r="L59" s="1"/>
      <c r="T59" s="1">
        <f t="shared" si="9"/>
        <v>0</v>
      </c>
      <c r="U59" s="20"/>
    </row>
    <row r="60" spans="2:21" ht="12.75">
      <c r="B60" t="s">
        <v>23</v>
      </c>
      <c r="C60" s="17">
        <f>SUM(C4:C59)</f>
        <v>0</v>
      </c>
      <c r="D60" s="17">
        <f aca="true" t="shared" si="10" ref="D60:U60">SUM(D4:D59)</f>
        <v>0</v>
      </c>
      <c r="E60" s="17">
        <f t="shared" si="10"/>
        <v>0</v>
      </c>
      <c r="F60" s="17">
        <f t="shared" si="10"/>
        <v>0</v>
      </c>
      <c r="G60" s="17">
        <f t="shared" si="10"/>
        <v>0</v>
      </c>
      <c r="H60" s="17">
        <f t="shared" si="10"/>
        <v>0</v>
      </c>
      <c r="I60" s="17">
        <f t="shared" si="10"/>
        <v>0</v>
      </c>
      <c r="J60" s="17">
        <f t="shared" si="10"/>
        <v>0</v>
      </c>
      <c r="K60" s="17">
        <f t="shared" si="10"/>
        <v>0</v>
      </c>
      <c r="L60" s="17">
        <f t="shared" si="10"/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</v>
      </c>
      <c r="S60" s="17">
        <f t="shared" si="10"/>
        <v>0</v>
      </c>
      <c r="T60" s="17">
        <f t="shared" si="10"/>
        <v>0</v>
      </c>
      <c r="U60" s="23">
        <f t="shared" si="10"/>
        <v>0</v>
      </c>
    </row>
  </sheetData>
  <printOptions gridLines="1" horizontalCentered="1"/>
  <pageMargins left="0.5905511811023623" right="0.5905511811023623" top="0.7874015748031497" bottom="0.7874015748031497" header="0.7874015748031497" footer="0.3937007874015748"/>
  <pageSetup fitToHeight="1" fitToWidth="1" orientation="portrait" scale="89" r:id="rId1"/>
  <headerFooter alignWithMargins="0">
    <oddHeader>&amp;C&amp;"Arial,Negrita"Resumen de nominas Año 2001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2002-04-19T22:51:51Z</cp:lastPrinted>
  <dcterms:created xsi:type="dcterms:W3CDTF">1999-05-31T19:04:02Z</dcterms:created>
  <dcterms:modified xsi:type="dcterms:W3CDTF">2019-07-17T00:51:19Z</dcterms:modified>
  <cp:category/>
  <cp:version/>
  <cp:contentType/>
  <cp:contentStatus/>
</cp:coreProperties>
</file>