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0740" activeTab="0"/>
  </bookViews>
  <sheets>
    <sheet name="Hoja1" sheetId="1" r:id="rId1"/>
  </sheets>
  <definedNames>
    <definedName name="_xlnm.Print_Area" localSheetId="0">'Hoja1'!$A$1:$C$24</definedName>
  </definedNames>
  <calcPr fullCalcOnLoad="1"/>
</workbook>
</file>

<file path=xl/sharedStrings.xml><?xml version="1.0" encoding="utf-8"?>
<sst xmlns="http://schemas.openxmlformats.org/spreadsheetml/2006/main" count="19" uniqueCount="18">
  <si>
    <t>Cálculo del impuesto sobre la renta a retener en una separación laboral</t>
  </si>
  <si>
    <t>Nombre del trabajador:</t>
  </si>
  <si>
    <t>Último sueldo mensual ordinario</t>
  </si>
  <si>
    <t>Impuesto ordinario del último sueldo mensual</t>
  </si>
  <si>
    <t>Cociente</t>
  </si>
  <si>
    <t>Tasa de retención</t>
  </si>
  <si>
    <t>Suma de los montos pagados por separación</t>
  </si>
  <si>
    <t>Cálculo del exento:</t>
  </si>
  <si>
    <t>Años de antigüedad utilizados para calcular los pagos*</t>
  </si>
  <si>
    <t>Monto del exento</t>
  </si>
  <si>
    <t>Monto gravado</t>
  </si>
  <si>
    <t>Monto acumulable</t>
  </si>
  <si>
    <t>Monto no acumulable</t>
  </si>
  <si>
    <t>Cálculo del impuesto a retener:</t>
  </si>
  <si>
    <t>Monto a retener del impuesto sobre la renta</t>
  </si>
  <si>
    <t>Neto a pagar</t>
  </si>
  <si>
    <t>* Toda fracción de más de 6 meses se considera un año completo, fracciones menores utilizar decimales</t>
  </si>
  <si>
    <t>UMA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</si>
</sst>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0.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4" fontId="0" fillId="2" borderId="0" xfId="0" applyFill="1" applyAlignment="1">
      <alignment/>
    </xf>
    <xf numFmtId="0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4" sqref="B4"/>
    </sheetView>
  </sheetViews>
  <sheetFormatPr defaultColWidth="11.421875" defaultRowHeight="12.75"/>
  <cols>
    <col min="1" max="2" width="24.7109375" style="0" customWidth="1"/>
  </cols>
  <sheetData>
    <row r="1" ht="12.75">
      <c r="A1" t="s">
        <v>0</v>
      </c>
    </row>
    <row r="4" spans="1:3" ht="12.75">
      <c r="A4" t="s">
        <v>1</v>
      </c>
      <c r="B4" s="3"/>
      <c r="C4" s="3"/>
    </row>
    <row r="6" spans="1:3" ht="12.75">
      <c r="A6" t="s">
        <v>2</v>
      </c>
      <c r="C6" s="3">
        <v>8000</v>
      </c>
    </row>
    <row r="7" spans="1:3" ht="12.75">
      <c r="A7" t="s">
        <v>3</v>
      </c>
      <c r="C7" s="3">
        <f>276.65*2</f>
        <v>553.3</v>
      </c>
    </row>
    <row r="8" spans="1:3" ht="12.75">
      <c r="A8" t="s">
        <v>4</v>
      </c>
      <c r="C8" s="2">
        <f>TRUNC(C7/C6,4)</f>
        <v>0.0691</v>
      </c>
    </row>
    <row r="10" spans="1:3" ht="12.75">
      <c r="A10" t="s">
        <v>6</v>
      </c>
      <c r="C10" s="3">
        <v>40000</v>
      </c>
    </row>
    <row r="11" ht="12.75">
      <c r="A11" t="s">
        <v>7</v>
      </c>
    </row>
    <row r="12" spans="1:3" ht="12.75">
      <c r="A12" s="1" t="s">
        <v>17</v>
      </c>
      <c r="C12" s="3">
        <v>103.74</v>
      </c>
    </row>
    <row r="13" spans="1:3" ht="12.75">
      <c r="A13" s="1" t="s">
        <v>8</v>
      </c>
      <c r="B13" s="1"/>
      <c r="C13" s="4">
        <v>1</v>
      </c>
    </row>
    <row r="14" spans="1:3" ht="12.75">
      <c r="A14" t="s">
        <v>9</v>
      </c>
      <c r="C14">
        <f>C12*C13*90</f>
        <v>9336.6</v>
      </c>
    </row>
    <row r="15" spans="1:3" ht="12.75">
      <c r="A15" t="s">
        <v>10</v>
      </c>
      <c r="C15">
        <f>C10-C14</f>
        <v>30663.4</v>
      </c>
    </row>
    <row r="16" spans="1:3" ht="12.75">
      <c r="A16" t="s">
        <v>11</v>
      </c>
      <c r="C16">
        <f>IF(C6&lt;C15,C6,C15)</f>
        <v>8000</v>
      </c>
    </row>
    <row r="17" spans="1:3" ht="12.75">
      <c r="A17" t="s">
        <v>12</v>
      </c>
      <c r="C17">
        <f>C15-C16</f>
        <v>22663.4</v>
      </c>
    </row>
    <row r="19" ht="12.75">
      <c r="A19" t="s">
        <v>13</v>
      </c>
    </row>
    <row r="20" spans="1:3" ht="12.75">
      <c r="A20" s="1" t="s">
        <v>10</v>
      </c>
      <c r="B20" s="1"/>
      <c r="C20">
        <f>C15</f>
        <v>30663.4</v>
      </c>
    </row>
    <row r="21" spans="1:3" ht="12.75">
      <c r="A21" t="s">
        <v>5</v>
      </c>
      <c r="C21" s="2">
        <f>C8</f>
        <v>0.0691</v>
      </c>
    </row>
    <row r="22" spans="1:3" ht="12.75">
      <c r="A22" t="s">
        <v>14</v>
      </c>
      <c r="C22">
        <f>C20*C21</f>
        <v>2118.84094</v>
      </c>
    </row>
    <row r="24" spans="1:3" ht="12.75">
      <c r="A24" t="s">
        <v>15</v>
      </c>
      <c r="C24">
        <f>C10-C22</f>
        <v>37881.15906</v>
      </c>
    </row>
    <row r="26" ht="12.75">
      <c r="A26" s="1" t="s">
        <v>16</v>
      </c>
    </row>
  </sheetData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2009-07-03T17:19:59Z</cp:lastPrinted>
  <dcterms:created xsi:type="dcterms:W3CDTF">2009-07-03T17:04:45Z</dcterms:created>
  <dcterms:modified xsi:type="dcterms:W3CDTF">2023-01-10T20:17:02Z</dcterms:modified>
  <cp:category/>
  <cp:version/>
  <cp:contentType/>
  <cp:contentStatus/>
</cp:coreProperties>
</file>